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D:\Escritorio\PLANES INSTITUCIONALES\ARCHIVO\"/>
    </mc:Choice>
  </mc:AlternateContent>
  <xr:revisionPtr revIDLastSave="0" documentId="13_ncr:1_{8F4EE58B-DB48-43BB-98D4-21EC8CEFDF7E}" xr6:coauthVersionLast="47" xr6:coauthVersionMax="47" xr10:uidLastSave="{00000000-0000-0000-0000-000000000000}"/>
  <bookViews>
    <workbookView xWindow="-120" yWindow="-120" windowWidth="20730" windowHeight="11160" xr2:uid="{00000000-000D-0000-FFFF-FFFF00000000}"/>
  </bookViews>
  <sheets>
    <sheet name="PA.08-PLA02" sheetId="2" r:id="rId1"/>
  </sheets>
  <externalReferences>
    <externalReference r:id="rId2"/>
  </externalReferences>
  <definedNames>
    <definedName name="_xlnm.Print_Area" localSheetId="0">'PA.08-PLA02'!$A$2:$AO$39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24" i="2" l="1"/>
  <c r="AL24" i="2" s="1"/>
  <c r="AK19" i="2" l="1"/>
  <c r="AK18" i="2"/>
  <c r="AL18" i="2" s="1"/>
  <c r="AK20" i="2"/>
  <c r="AK17" i="2"/>
  <c r="AK14" i="2"/>
  <c r="AL14" i="2" s="1"/>
  <c r="AJ16" i="2" l="1"/>
  <c r="AH16" i="2"/>
  <c r="AF16" i="2"/>
  <c r="AD16" i="2"/>
  <c r="AB16" i="2"/>
  <c r="Z16" i="2"/>
  <c r="AK16" i="2" l="1"/>
  <c r="H13" i="2"/>
  <c r="J13" i="2"/>
  <c r="O13" i="2"/>
  <c r="P13" i="2"/>
  <c r="S13" i="2"/>
  <c r="T13" i="2"/>
  <c r="U13" i="2"/>
  <c r="V13" i="2"/>
  <c r="W13" i="2"/>
  <c r="X13" i="2"/>
  <c r="Z13" i="2"/>
  <c r="AC13" i="2"/>
  <c r="AD13" i="2"/>
  <c r="AE13" i="2"/>
  <c r="AF13" i="2"/>
  <c r="AG13" i="2"/>
  <c r="AH13" i="2"/>
  <c r="AI13" i="2"/>
  <c r="AJ13" i="2"/>
  <c r="J15" i="2"/>
  <c r="Q15" i="2"/>
  <c r="R15" i="2"/>
  <c r="S15" i="2"/>
  <c r="T15" i="2"/>
  <c r="V15" i="2"/>
  <c r="W15" i="2"/>
  <c r="X15" i="2"/>
  <c r="Y15" i="2"/>
  <c r="Z15" i="2"/>
  <c r="AB15" i="2"/>
  <c r="AD15" i="2"/>
  <c r="AF15" i="2"/>
  <c r="AG15" i="2"/>
  <c r="AH15" i="2"/>
  <c r="AI15" i="2"/>
  <c r="AK15" i="2" l="1"/>
  <c r="AL15" i="2" s="1"/>
  <c r="AK13" i="2"/>
  <c r="AK23" i="2"/>
  <c r="AL23" i="2" s="1"/>
  <c r="I13" i="2" l="1"/>
  <c r="AL13" i="2"/>
  <c r="AK21" i="2" l="1"/>
  <c r="AL21" i="2" s="1"/>
  <c r="AK22" i="2"/>
  <c r="AL22" i="2" s="1"/>
  <c r="AL25" i="2" l="1"/>
  <c r="I2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Administrativa</author>
  </authors>
  <commentList>
    <comment ref="C10" authorId="0" shapeId="0" xr:uid="{00000000-0006-0000-0000-000001000000}">
      <text>
        <r>
          <rPr>
            <b/>
            <sz val="9"/>
            <color indexed="81"/>
            <rFont val="Tahoma"/>
            <family val="2"/>
          </rPr>
          <t xml:space="preserve">Administrativa:
OBJETIVO: </t>
        </r>
        <r>
          <rPr>
            <sz val="9"/>
            <color indexed="81"/>
            <rFont val="Tahoma"/>
            <family val="2"/>
          </rPr>
          <t xml:space="preserve">Que se quiere conseguir del plan </t>
        </r>
      </text>
    </comment>
    <comment ref="D10" authorId="0" shapeId="0" xr:uid="{00000000-0006-0000-0000-000002000000}">
      <text>
        <r>
          <rPr>
            <b/>
            <sz val="9"/>
            <color indexed="81"/>
            <rFont val="Tahoma"/>
            <family val="2"/>
          </rPr>
          <t xml:space="preserve">Administrativa:
ESTRATEGIA: </t>
        </r>
        <r>
          <rPr>
            <sz val="9"/>
            <color indexed="81"/>
            <rFont val="Tahoma"/>
            <family val="2"/>
          </rPr>
          <t xml:space="preserve">Como se consigue el objetivo 
</t>
        </r>
      </text>
    </comment>
    <comment ref="E10" authorId="0" shapeId="0" xr:uid="{00000000-0006-0000-0000-000003000000}">
      <text>
        <r>
          <rPr>
            <b/>
            <sz val="9"/>
            <color indexed="81"/>
            <rFont val="Tahoma"/>
            <family val="2"/>
          </rPr>
          <t xml:space="preserve">Administrativa:
ESTRATEGIA: </t>
        </r>
        <r>
          <rPr>
            <sz val="9"/>
            <color indexed="81"/>
            <rFont val="Tahoma"/>
            <family val="2"/>
          </rPr>
          <t xml:space="preserve">Como se consigue el objetivo 
</t>
        </r>
      </text>
    </comment>
    <comment ref="G10" authorId="0" shapeId="0" xr:uid="{00000000-0006-0000-0000-000004000000}">
      <text>
        <r>
          <rPr>
            <b/>
            <sz val="9"/>
            <color indexed="81"/>
            <rFont val="Tahoma"/>
            <family val="2"/>
          </rPr>
          <t>Administrativa:</t>
        </r>
        <r>
          <rPr>
            <sz val="9"/>
            <color indexed="81"/>
            <rFont val="Tahoma"/>
            <family val="2"/>
          </rPr>
          <t xml:space="preserve">
Medición en Numero o porcentaje del </t>
        </r>
      </text>
    </comment>
  </commentList>
</comments>
</file>

<file path=xl/sharedStrings.xml><?xml version="1.0" encoding="utf-8"?>
<sst xmlns="http://schemas.openxmlformats.org/spreadsheetml/2006/main" count="154" uniqueCount="91">
  <si>
    <t>Nombre del Plan:</t>
  </si>
  <si>
    <t xml:space="preserve">Vigencia: </t>
  </si>
  <si>
    <t xml:space="preserve">1.Información  Base plan de Acción </t>
  </si>
  <si>
    <t xml:space="preserve">NOMBRE DEL PLAN </t>
  </si>
  <si>
    <t xml:space="preserve">OBJETIVO  DEL PLAN </t>
  </si>
  <si>
    <t xml:space="preserve">ESTRATEGIAS  DEL PLAN  </t>
  </si>
  <si>
    <t>INDICADOR</t>
  </si>
  <si>
    <t>LOGRO</t>
  </si>
  <si>
    <t>FRECUENCIA</t>
  </si>
  <si>
    <t>RESPONSABLE</t>
  </si>
  <si>
    <t>PROCESO 
RESPONSABLE</t>
  </si>
  <si>
    <t>PERIODO DE PLANIFICACION Y MEDICION (MENSUAL)</t>
  </si>
  <si>
    <t>AVANCE METAS</t>
  </si>
  <si>
    <t>DETALLE DE LA  EVIDENCIA</t>
  </si>
  <si>
    <t>NOTAS</t>
  </si>
  <si>
    <t>MES 1</t>
  </si>
  <si>
    <t>MES 2</t>
  </si>
  <si>
    <t>MES 3</t>
  </si>
  <si>
    <t>MES 4</t>
  </si>
  <si>
    <t>MES 5</t>
  </si>
  <si>
    <t>MES 6</t>
  </si>
  <si>
    <t>MES 7</t>
  </si>
  <si>
    <t>MES 8</t>
  </si>
  <si>
    <t>MES 9</t>
  </si>
  <si>
    <t>MES 10</t>
  </si>
  <si>
    <t>MES 11</t>
  </si>
  <si>
    <t>MES 12</t>
  </si>
  <si>
    <t>% CUMPLIMIENTO</t>
  </si>
  <si>
    <t>PLA</t>
  </si>
  <si>
    <t>RES</t>
  </si>
  <si>
    <t>NA</t>
  </si>
  <si>
    <t xml:space="preserve">      </t>
  </si>
  <si>
    <t>PORCENTAJE DE CUMPLIMIENTO EN METAS</t>
  </si>
  <si>
    <t>Elaboró:</t>
  </si>
  <si>
    <t>Revisó:</t>
  </si>
  <si>
    <t>Fecha:</t>
  </si>
  <si>
    <t>DESARROLLO DEL PLAN</t>
  </si>
  <si>
    <t>Diagnóstico</t>
  </si>
  <si>
    <t>Anual</t>
  </si>
  <si>
    <t>Subdirección Adtiva y Financiera</t>
  </si>
  <si>
    <t>Gestión Documental</t>
  </si>
  <si>
    <t>MARIBEL BARÓN MENDIVIL</t>
  </si>
  <si>
    <t>Mensual</t>
  </si>
  <si>
    <t>Diagnostico Integral de Archivo</t>
  </si>
  <si>
    <t>Semestral</t>
  </si>
  <si>
    <t>NO APLICA PARA ESTA VIGENCIA</t>
  </si>
  <si>
    <t>Actualización Formatos Gestión Documental</t>
  </si>
  <si>
    <t>No</t>
  </si>
  <si>
    <t>META 2024</t>
  </si>
  <si>
    <r>
      <t xml:space="preserve">Fecha de corte
</t>
    </r>
    <r>
      <rPr>
        <b/>
        <sz val="10"/>
        <color rgb="FF0070C0"/>
        <rFont val="Arial Narrow"/>
        <family val="2"/>
      </rPr>
      <t>31/12/2025</t>
    </r>
  </si>
  <si>
    <t>ELSA IBETH CORTES VERA -  SUBDIRECTORA ADMINISTRATIVA Y FINANCIERA</t>
  </si>
  <si>
    <t>27 de enero 2025</t>
  </si>
  <si>
    <t>PLAN DE PRESERVACIÓN DIGITAL 2025</t>
  </si>
  <si>
    <t>PLAN DE PRESERVACIÓN DIGITAL</t>
  </si>
  <si>
    <t>Identificación de la Información para Preservar</t>
  </si>
  <si>
    <t>Establecer los formatos de preservación Digital a Largo Plazo</t>
  </si>
  <si>
    <t>Migrar a formatos de preservación a Largo Plazo</t>
  </si>
  <si>
    <t>Transferencia Documental</t>
  </si>
  <si>
    <t xml:space="preserve">Respaldo de los documentos a preservar
</t>
  </si>
  <si>
    <t>Tabla de Control de Acceso</t>
  </si>
  <si>
    <t>Indice de Información Reservada y Clasificada</t>
  </si>
  <si>
    <t>Identificar la información a preservar de los activos de información; conforme a los resultados de la Matriz de activos de Información, las TRD y la Política de Gestión Documental.</t>
  </si>
  <si>
    <t>Identificar los documentos electrónicos del Archivo en las Tablas de Reteneción Documental, cuyo tiempo de retención sea igual o superior a 10 años y/o de onservación permanente.</t>
  </si>
  <si>
    <t xml:space="preserve">Realizar la valoración de los criterios 
para la seguridad de la información en los activos de información  relacionados con los documentos 
definidos en las Tablas de Retención 
Documental.
</t>
  </si>
  <si>
    <t>Identificar las aplicaciones o sistemas de información utilizados para la generación de los documentos electrónicos de archivo, metadatos, formato y medios de almacenamiento donde ser salvaguarda los  documentos en la Entidad.</t>
  </si>
  <si>
    <t>Establecer en los sistemas existentes el uso obligatorio de los formatos de preservación a largo plazo, tanto para los archivos ya creados (migración de formato) como para los que se generen en adelante.</t>
  </si>
  <si>
    <t>No aplica para esta Vigencia</t>
  </si>
  <si>
    <t>N/A</t>
  </si>
  <si>
    <t>Realizar socializaciones al interior de la entidad para que se aplique desde cada área el almacenamiento de los documentos electrónicos de archivo.</t>
  </si>
  <si>
    <t xml:space="preserve">Realizar seguimiento de conversión de los documentos electrónicos susceptibles de preservación que se 
encuentren en formato no aplicable para su preservación digital y reportar al comité de evaluación y desempeño.
</t>
  </si>
  <si>
    <t>Capacitación</t>
  </si>
  <si>
    <t>Back Ups Sistemas</t>
  </si>
  <si>
    <t>Adquisición de Servidor y Espacio</t>
  </si>
  <si>
    <t>Cargue de Documentos en la NAS</t>
  </si>
  <si>
    <t xml:space="preserve">Verificación Cargue de documentos </t>
  </si>
  <si>
    <t>Archivo y Sistemas</t>
  </si>
  <si>
    <t>Sistemas</t>
  </si>
  <si>
    <t>Establecer el espacio de almacenamiento (archivo central 
electrónico) aplicable a los documentos electrónicos de archivos históricos que son susceptibles para preservar a largo plazo conforme a las TRD.</t>
  </si>
  <si>
    <t xml:space="preserve">Realizar el cargue de los documentos electrónicos susceptibles de preservación digital a largo plazo en el espacio de almacenamiento asignado como archivo central electrónico, conforme a los tiempos de retención 
definidas en la TRD y la política de gestión documental.
</t>
  </si>
  <si>
    <t>Realizar seguimiento a las áreas en relación al cargue de los documentos electrónicos susceptibles de preservación digital a largo plazo en el espacio de almacenamiento asignado como archivo central electrónico</t>
  </si>
  <si>
    <t>Establecer los mecanismos y procedimientos de respaldo para su 
aplicación sobre la documentación electrónica de archivo a preservar.</t>
  </si>
  <si>
    <t>Garantizar el debido respaldo o backup de la documentación electrónica de archivo a preservar, conforme a los procesos establecidos.</t>
  </si>
  <si>
    <t>Tablas de Control de Acceso</t>
  </si>
  <si>
    <t xml:space="preserve">Software de Gestión Documental </t>
  </si>
  <si>
    <t>Cada una de las Oficinas (Jurídica todo el Proceso Contractual)</t>
  </si>
  <si>
    <t xml:space="preserve">CRONOGRAMA SEGUIMIENTO PLAN DE PRESERVACIÓN DIGITAL </t>
  </si>
  <si>
    <t xml:space="preserve">Definir las estrategias de preservación digital a largo plazo de los documentos electrónicos de archivo definidos en las Tablas de Retención Documental, manteniendo las características de unidad, integridad autenticidad,  inalterabilidad, originalidad, fiabilidad, accesibilidad, desde su 
producción hasta su disposición final. </t>
  </si>
  <si>
    <t>2.Información de Gestión de Metas año 2025</t>
  </si>
  <si>
    <t>Código: PA.08-PLA02</t>
  </si>
  <si>
    <t>Versión: 01</t>
  </si>
  <si>
    <t>FECHA: 14/01/2024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</si>
</sst>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 #,##0"/>
    <numFmt numFmtId="165" formatCode="0.0%"/>
    <numFmt numFmtId="166" formatCode="_(* #,##0_);_(* \(#,##0\);_(* &quot;-&quot;??_);_(@_)"/>
    <numFmt numFmtId="167" formatCode="[$-C0A]d\-mmm\-yy;@"/>
  </numFmts>
  <fonts count="20" x14ac:knownFonts="1">
    <font>
      <sz val="11"/>
      <color theme="1"/>
      <name val="Arial"/>
      <family val="2"/>
    </font>
    <font>
      <sz val="11"/>
      <color theme="1"/>
      <name val="Calibri"/>
      <family val="2"/>
      <scheme val="minor"/>
    </font>
    <font>
      <sz val="11"/>
      <color theme="1"/>
      <name val="Calibri"/>
      <family val="2"/>
      <scheme val="minor"/>
    </font>
    <font>
      <b/>
      <sz val="10"/>
      <color theme="1"/>
      <name val="Arial Narrow"/>
      <family val="2"/>
    </font>
    <font>
      <b/>
      <sz val="10"/>
      <name val="Arial Narrow"/>
      <family val="2"/>
    </font>
    <font>
      <sz val="11"/>
      <color theme="1"/>
      <name val="Arial"/>
      <family val="2"/>
    </font>
    <font>
      <b/>
      <sz val="10"/>
      <color rgb="FF0070C0"/>
      <name val="Arial Narrow"/>
      <family val="2"/>
    </font>
    <font>
      <sz val="10"/>
      <name val="Arial Narrow"/>
      <family val="2"/>
    </font>
    <font>
      <b/>
      <u/>
      <sz val="10"/>
      <color theme="1"/>
      <name val="Arial Narrow"/>
      <family val="2"/>
    </font>
    <font>
      <b/>
      <sz val="9"/>
      <color indexed="81"/>
      <name val="Tahoma"/>
      <family val="2"/>
    </font>
    <font>
      <sz val="9"/>
      <color indexed="81"/>
      <name val="Tahoma"/>
      <family val="2"/>
    </font>
    <font>
      <sz val="10"/>
      <color theme="1"/>
      <name val="Arial Narrow"/>
      <family val="2"/>
    </font>
    <font>
      <u/>
      <sz val="11"/>
      <color theme="10"/>
      <name val="Arial"/>
      <family val="2"/>
    </font>
    <font>
      <b/>
      <sz val="9"/>
      <name val="Arial Narrow"/>
      <family val="2"/>
    </font>
    <font>
      <b/>
      <sz val="8"/>
      <name val="Arial Narrow"/>
      <family val="2"/>
    </font>
    <font>
      <b/>
      <sz val="20"/>
      <name val="Arial Narrow"/>
      <family val="2"/>
    </font>
    <font>
      <b/>
      <sz val="16"/>
      <name val="Arial Narrow"/>
      <family val="2"/>
    </font>
    <font>
      <sz val="11"/>
      <color theme="1"/>
      <name val="Arial Narrow"/>
      <family val="2"/>
    </font>
    <font>
      <b/>
      <sz val="11"/>
      <color theme="1"/>
      <name val="Arial Narrow"/>
      <family val="2"/>
    </font>
    <font>
      <b/>
      <sz val="20"/>
      <color theme="1"/>
      <name val="Arial Narrow"/>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rgb="FFFFFF00"/>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5">
    <xf numFmtId="0" fontId="0" fillId="0" borderId="0"/>
    <xf numFmtId="0" fontId="2" fillId="0" borderId="0"/>
    <xf numFmtId="43" fontId="5"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cellStyleXfs>
  <cellXfs count="149">
    <xf numFmtId="0" fontId="0" fillId="0" borderId="0" xfId="0"/>
    <xf numFmtId="0" fontId="3" fillId="2" borderId="0" xfId="1" applyFont="1" applyFill="1" applyAlignment="1">
      <alignment horizontal="center" vertical="center"/>
    </xf>
    <xf numFmtId="165" fontId="3" fillId="2" borderId="0" xfId="1" applyNumberFormat="1" applyFont="1" applyFill="1" applyAlignment="1">
      <alignment horizontal="center" vertical="center"/>
    </xf>
    <xf numFmtId="10" fontId="3" fillId="2" borderId="0" xfId="1" applyNumberFormat="1" applyFont="1" applyFill="1" applyAlignment="1">
      <alignment horizontal="center" vertical="center"/>
    </xf>
    <xf numFmtId="0" fontId="3" fillId="2" borderId="9" xfId="1" applyFont="1" applyFill="1" applyBorder="1" applyAlignment="1">
      <alignment horizontal="left" vertical="center"/>
    </xf>
    <xf numFmtId="0" fontId="3" fillId="2" borderId="11" xfId="1" applyFont="1" applyFill="1" applyBorder="1" applyAlignment="1">
      <alignment horizontal="center" vertical="center"/>
    </xf>
    <xf numFmtId="165" fontId="4" fillId="4" borderId="16" xfId="1" applyNumberFormat="1" applyFont="1" applyFill="1" applyBorder="1" applyAlignment="1">
      <alignment horizontal="center" vertical="center" wrapText="1"/>
    </xf>
    <xf numFmtId="0" fontId="3" fillId="2" borderId="0" xfId="1" applyFont="1" applyFill="1" applyAlignment="1" applyProtection="1">
      <alignment horizontal="center" vertical="center" wrapText="1"/>
      <protection locked="0"/>
    </xf>
    <xf numFmtId="167" fontId="4" fillId="4" borderId="16" xfId="1" applyNumberFormat="1"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4" borderId="16" xfId="0" applyFont="1" applyFill="1" applyBorder="1" applyAlignment="1">
      <alignment horizontal="center" vertical="center" wrapText="1"/>
    </xf>
    <xf numFmtId="9" fontId="4" fillId="4" borderId="16" xfId="3" applyFont="1" applyFill="1" applyBorder="1" applyAlignment="1">
      <alignment horizontal="center" vertical="center" wrapText="1"/>
    </xf>
    <xf numFmtId="0" fontId="8" fillId="2" borderId="0" xfId="1" applyFont="1" applyFill="1" applyAlignment="1">
      <alignment horizontal="center" vertical="center"/>
    </xf>
    <xf numFmtId="0" fontId="3" fillId="2" borderId="0" xfId="1" applyFont="1" applyFill="1" applyAlignment="1">
      <alignment horizontal="left" vertical="center" wrapText="1"/>
    </xf>
    <xf numFmtId="0" fontId="3" fillId="2" borderId="0" xfId="1" applyFont="1" applyFill="1" applyAlignment="1">
      <alignment horizontal="left" vertical="center"/>
    </xf>
    <xf numFmtId="0" fontId="3" fillId="2" borderId="0" xfId="1" applyFont="1" applyFill="1" applyAlignment="1">
      <alignment horizontal="center" vertical="center" wrapText="1"/>
    </xf>
    <xf numFmtId="0" fontId="7" fillId="2" borderId="16" xfId="1" applyFont="1" applyFill="1" applyBorder="1" applyAlignment="1">
      <alignment horizontal="center" vertical="center" wrapText="1"/>
    </xf>
    <xf numFmtId="0" fontId="4" fillId="4" borderId="16" xfId="1" applyFont="1" applyFill="1" applyBorder="1" applyAlignment="1">
      <alignment horizontal="center" vertical="center"/>
    </xf>
    <xf numFmtId="0" fontId="3" fillId="0" borderId="0" xfId="1" applyFont="1" applyAlignment="1" applyProtection="1">
      <alignment horizontal="center" vertical="center" wrapText="1"/>
      <protection locked="0"/>
    </xf>
    <xf numFmtId="0" fontId="7" fillId="2" borderId="17" xfId="1"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7" fillId="2" borderId="24" xfId="1" applyFont="1" applyFill="1" applyBorder="1" applyAlignment="1">
      <alignment horizontal="center" vertical="center" wrapText="1"/>
    </xf>
    <xf numFmtId="0" fontId="12" fillId="4" borderId="16" xfId="4" applyFill="1" applyBorder="1" applyAlignment="1">
      <alignment horizontal="left" vertical="center" wrapText="1"/>
    </xf>
    <xf numFmtId="0" fontId="3" fillId="5" borderId="16" xfId="1" applyFont="1" applyFill="1" applyBorder="1" applyAlignment="1">
      <alignment horizontal="center" vertical="center"/>
    </xf>
    <xf numFmtId="0" fontId="3" fillId="4" borderId="16" xfId="1" applyFont="1" applyFill="1" applyBorder="1" applyAlignment="1">
      <alignment horizontal="center" vertical="center"/>
    </xf>
    <xf numFmtId="0" fontId="3" fillId="6" borderId="16" xfId="1" applyFont="1" applyFill="1" applyBorder="1" applyAlignment="1">
      <alignment horizontal="center" vertical="center"/>
    </xf>
    <xf numFmtId="0" fontId="7" fillId="0" borderId="17" xfId="1" applyFont="1" applyBorder="1" applyAlignment="1">
      <alignment horizontal="left" vertical="center" wrapText="1"/>
    </xf>
    <xf numFmtId="0" fontId="7" fillId="0" borderId="16" xfId="1" applyFont="1" applyBorder="1" applyAlignment="1">
      <alignment horizontal="left" vertical="center" wrapText="1"/>
    </xf>
    <xf numFmtId="166" fontId="7" fillId="0" borderId="16" xfId="2" applyNumberFormat="1" applyFont="1" applyFill="1" applyBorder="1" applyAlignment="1">
      <alignment horizontal="left" vertical="center" wrapText="1"/>
    </xf>
    <xf numFmtId="166" fontId="7" fillId="0" borderId="16" xfId="2" applyNumberFormat="1" applyFont="1" applyFill="1" applyBorder="1" applyAlignment="1">
      <alignment vertical="center" wrapText="1"/>
    </xf>
    <xf numFmtId="0" fontId="7" fillId="0" borderId="17" xfId="1" applyFont="1" applyBorder="1" applyAlignment="1">
      <alignment horizontal="center" vertical="center" wrapText="1"/>
    </xf>
    <xf numFmtId="0" fontId="11" fillId="0" borderId="16" xfId="1" applyFont="1" applyBorder="1" applyAlignment="1">
      <alignment horizontal="left" vertical="center" wrapText="1"/>
    </xf>
    <xf numFmtId="0" fontId="11" fillId="0" borderId="16" xfId="1" applyFont="1" applyBorder="1" applyAlignment="1">
      <alignment horizontal="center" vertical="center"/>
    </xf>
    <xf numFmtId="0" fontId="11" fillId="0" borderId="24" xfId="1" applyFont="1" applyBorder="1" applyAlignment="1">
      <alignment horizontal="center" vertical="center"/>
    </xf>
    <xf numFmtId="0" fontId="7" fillId="0" borderId="16" xfId="1" applyFont="1" applyBorder="1" applyAlignment="1">
      <alignment horizontal="center" vertical="center" wrapText="1"/>
    </xf>
    <xf numFmtId="166" fontId="14" fillId="4" borderId="16" xfId="2" applyNumberFormat="1" applyFont="1" applyFill="1" applyBorder="1" applyAlignment="1">
      <alignment horizontal="center" vertical="center" wrapText="1"/>
    </xf>
    <xf numFmtId="0" fontId="3" fillId="7" borderId="0" xfId="1" applyFont="1" applyFill="1" applyAlignment="1" applyProtection="1">
      <alignment horizontal="center" vertical="center" wrapText="1"/>
      <protection locked="0"/>
    </xf>
    <xf numFmtId="0" fontId="11" fillId="6" borderId="16" xfId="1" applyFont="1" applyFill="1" applyBorder="1" applyAlignment="1">
      <alignment horizontal="center" vertical="center"/>
    </xf>
    <xf numFmtId="0" fontId="11" fillId="5" borderId="16" xfId="1" applyFont="1" applyFill="1" applyBorder="1" applyAlignment="1">
      <alignment horizontal="center" vertical="center"/>
    </xf>
    <xf numFmtId="0" fontId="11" fillId="2" borderId="16" xfId="1" applyFont="1" applyFill="1" applyBorder="1" applyAlignment="1">
      <alignment horizontal="center" vertical="center"/>
    </xf>
    <xf numFmtId="0" fontId="11" fillId="4" borderId="16" xfId="1" applyFont="1" applyFill="1" applyBorder="1" applyAlignment="1">
      <alignment horizontal="center" vertical="center"/>
    </xf>
    <xf numFmtId="0" fontId="7" fillId="0" borderId="16" xfId="1" applyFont="1" applyBorder="1" applyAlignment="1">
      <alignment horizontal="justify" vertical="top" wrapText="1"/>
    </xf>
    <xf numFmtId="0" fontId="3" fillId="2" borderId="0" xfId="1" applyFont="1" applyFill="1" applyAlignment="1">
      <alignment horizontal="justify" vertical="center"/>
    </xf>
    <xf numFmtId="0" fontId="7" fillId="0" borderId="16" xfId="1" applyFont="1" applyBorder="1" applyAlignment="1">
      <alignment horizontal="justify" vertical="center" wrapText="1"/>
    </xf>
    <xf numFmtId="166" fontId="7" fillId="0" borderId="16" xfId="2" applyNumberFormat="1" applyFont="1" applyFill="1" applyBorder="1" applyAlignment="1">
      <alignment horizontal="justify" vertical="center" wrapText="1"/>
    </xf>
    <xf numFmtId="0" fontId="7" fillId="0" borderId="17" xfId="1" applyFont="1" applyBorder="1" applyAlignment="1">
      <alignment horizontal="justify" vertical="center" wrapText="1"/>
    </xf>
    <xf numFmtId="0" fontId="11" fillId="0" borderId="16" xfId="1" applyFont="1" applyBorder="1" applyAlignment="1">
      <alignment horizontal="justify" vertical="center" wrapText="1"/>
    </xf>
    <xf numFmtId="0" fontId="11" fillId="0" borderId="24" xfId="1" applyFont="1" applyBorder="1" applyAlignment="1">
      <alignment horizontal="justify" vertical="center" wrapText="1"/>
    </xf>
    <xf numFmtId="0" fontId="12" fillId="4" borderId="16" xfId="4" applyFill="1" applyBorder="1" applyAlignment="1">
      <alignment vertical="center" wrapText="1"/>
    </xf>
    <xf numFmtId="0" fontId="18" fillId="2" borderId="0" xfId="1" applyFont="1" applyFill="1" applyAlignment="1">
      <alignment horizontal="left" vertical="center" wrapText="1"/>
    </xf>
    <xf numFmtId="0" fontId="18" fillId="2" borderId="0" xfId="1" applyFont="1" applyFill="1" applyAlignment="1">
      <alignment horizontal="justify" vertical="center"/>
    </xf>
    <xf numFmtId="0" fontId="18" fillId="2" borderId="0" xfId="1" applyFont="1" applyFill="1" applyAlignment="1">
      <alignment horizontal="left" vertical="center"/>
    </xf>
    <xf numFmtId="0" fontId="3" fillId="2" borderId="10" xfId="1" applyFont="1" applyFill="1" applyBorder="1" applyAlignment="1">
      <alignment horizontal="left" vertical="center" wrapText="1"/>
    </xf>
    <xf numFmtId="0" fontId="3" fillId="2" borderId="11" xfId="1" applyFont="1" applyFill="1" applyBorder="1" applyAlignment="1">
      <alignment horizontal="left" vertical="center" wrapText="1"/>
    </xf>
    <xf numFmtId="0" fontId="3" fillId="2" borderId="9" xfId="1" applyFont="1" applyFill="1" applyBorder="1" applyAlignment="1">
      <alignment horizontal="right" vertical="center"/>
    </xf>
    <xf numFmtId="0" fontId="3" fillId="2" borderId="10" xfId="1" applyFont="1" applyFill="1" applyBorder="1" applyAlignment="1">
      <alignment horizontal="right" vertical="center"/>
    </xf>
    <xf numFmtId="0" fontId="19" fillId="2" borderId="2" xfId="1" applyFont="1" applyFill="1" applyBorder="1" applyAlignment="1">
      <alignment horizontal="center" vertical="center"/>
    </xf>
    <xf numFmtId="0" fontId="19" fillId="2" borderId="3" xfId="1" applyFont="1" applyFill="1" applyBorder="1" applyAlignment="1">
      <alignment horizontal="center" vertical="center"/>
    </xf>
    <xf numFmtId="0" fontId="19" fillId="2" borderId="0" xfId="1" applyFont="1" applyFill="1" applyAlignment="1">
      <alignment horizontal="center" vertical="center"/>
    </xf>
    <xf numFmtId="0" fontId="19" fillId="2" borderId="5" xfId="1" applyFont="1" applyFill="1" applyBorder="1" applyAlignment="1">
      <alignment horizontal="center" vertical="center"/>
    </xf>
    <xf numFmtId="0" fontId="19" fillId="2" borderId="7" xfId="1" applyFont="1" applyFill="1" applyBorder="1" applyAlignment="1">
      <alignment horizontal="center" vertical="center"/>
    </xf>
    <xf numFmtId="0" fontId="19" fillId="2" borderId="8"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0" xfId="1" applyFont="1" applyFill="1" applyAlignment="1">
      <alignment horizontal="center"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0" xfId="1" applyFont="1" applyFill="1" applyAlignment="1">
      <alignment horizontal="center" vertical="center" wrapText="1"/>
    </xf>
    <xf numFmtId="0" fontId="7" fillId="0" borderId="17" xfId="1" applyFont="1" applyBorder="1" applyAlignment="1">
      <alignment horizontal="left" vertical="center" wrapText="1"/>
    </xf>
    <xf numFmtId="0" fontId="7" fillId="0" borderId="21" xfId="1" applyFont="1" applyBorder="1" applyAlignment="1">
      <alignment horizontal="left" vertical="center" wrapText="1"/>
    </xf>
    <xf numFmtId="0" fontId="7" fillId="0" borderId="24" xfId="1" applyFont="1" applyBorder="1" applyAlignment="1">
      <alignment horizontal="left" vertical="center" wrapText="1"/>
    </xf>
    <xf numFmtId="0" fontId="7" fillId="0" borderId="17" xfId="1" applyFont="1" applyBorder="1" applyAlignment="1">
      <alignment horizontal="justify" vertical="center" wrapText="1"/>
    </xf>
    <xf numFmtId="0" fontId="7" fillId="0" borderId="21" xfId="1" applyFont="1" applyBorder="1" applyAlignment="1">
      <alignment horizontal="justify" vertical="center" wrapText="1"/>
    </xf>
    <xf numFmtId="0" fontId="3" fillId="2" borderId="9" xfId="1" applyFont="1" applyFill="1" applyBorder="1" applyAlignment="1">
      <alignment horizontal="left" vertical="center"/>
    </xf>
    <xf numFmtId="0" fontId="3" fillId="2" borderId="11" xfId="1" applyFont="1" applyFill="1" applyBorder="1" applyAlignment="1">
      <alignment horizontal="left" vertical="center"/>
    </xf>
    <xf numFmtId="0" fontId="17" fillId="2" borderId="9" xfId="1" applyFont="1" applyFill="1" applyBorder="1" applyAlignment="1">
      <alignment horizontal="left" vertical="center" wrapText="1"/>
    </xf>
    <xf numFmtId="0" fontId="17" fillId="2" borderId="10" xfId="1" applyFont="1" applyFill="1" applyBorder="1" applyAlignment="1">
      <alignment horizontal="left" vertical="center" wrapText="1"/>
    </xf>
    <xf numFmtId="0" fontId="17" fillId="2" borderId="11" xfId="1" applyFont="1" applyFill="1" applyBorder="1" applyAlignment="1">
      <alignment horizontal="left" vertical="center" wrapText="1"/>
    </xf>
    <xf numFmtId="9" fontId="7" fillId="4" borderId="27" xfId="3" applyFont="1" applyFill="1" applyBorder="1" applyAlignment="1">
      <alignment horizontal="left" vertical="center" wrapText="1"/>
    </xf>
    <xf numFmtId="9" fontId="7" fillId="4" borderId="28" xfId="3" applyFont="1" applyFill="1" applyBorder="1" applyAlignment="1">
      <alignment horizontal="left" vertical="center" wrapText="1"/>
    </xf>
    <xf numFmtId="17" fontId="17" fillId="2" borderId="9" xfId="1" applyNumberFormat="1" applyFont="1" applyFill="1" applyBorder="1" applyAlignment="1">
      <alignment horizontal="left" vertical="center" wrapText="1"/>
    </xf>
    <xf numFmtId="17" fontId="17" fillId="2" borderId="10" xfId="1" applyNumberFormat="1" applyFont="1" applyFill="1" applyBorder="1" applyAlignment="1">
      <alignment horizontal="left" vertical="center" wrapText="1"/>
    </xf>
    <xf numFmtId="17" fontId="17" fillId="2" borderId="11" xfId="1" applyNumberFormat="1" applyFont="1" applyFill="1" applyBorder="1" applyAlignment="1">
      <alignment horizontal="left" vertical="center" wrapText="1"/>
    </xf>
    <xf numFmtId="0" fontId="8" fillId="2" borderId="0" xfId="1" applyFont="1" applyFill="1" applyAlignment="1">
      <alignment horizontal="center" vertical="center" wrapText="1"/>
    </xf>
    <xf numFmtId="0" fontId="16" fillId="2" borderId="1" xfId="1" applyFont="1" applyFill="1" applyBorder="1" applyAlignment="1">
      <alignment horizontal="right" vertical="center"/>
    </xf>
    <xf numFmtId="0" fontId="16" fillId="2" borderId="2" xfId="1" applyFont="1" applyFill="1" applyBorder="1" applyAlignment="1">
      <alignment horizontal="right" vertical="center"/>
    </xf>
    <xf numFmtId="0" fontId="16" fillId="2" borderId="29" xfId="1" applyFont="1" applyFill="1" applyBorder="1" applyAlignment="1">
      <alignment horizontal="right" vertical="center"/>
    </xf>
    <xf numFmtId="0" fontId="16" fillId="2" borderId="6" xfId="1" applyFont="1" applyFill="1" applyBorder="1" applyAlignment="1">
      <alignment horizontal="right" vertical="center"/>
    </xf>
    <xf numFmtId="0" fontId="16" fillId="2" borderId="7" xfId="1" applyFont="1" applyFill="1" applyBorder="1" applyAlignment="1">
      <alignment horizontal="right" vertical="center"/>
    </xf>
    <xf numFmtId="0" fontId="16" fillId="2" borderId="31" xfId="1" applyFont="1" applyFill="1" applyBorder="1" applyAlignment="1">
      <alignment horizontal="right" vertical="center"/>
    </xf>
    <xf numFmtId="9" fontId="16" fillId="2" borderId="30" xfId="3" applyFont="1" applyFill="1" applyBorder="1" applyAlignment="1">
      <alignment horizontal="center" vertical="center"/>
    </xf>
    <xf numFmtId="9" fontId="16" fillId="2" borderId="32" xfId="3" applyFont="1" applyFill="1" applyBorder="1" applyAlignment="1">
      <alignment horizontal="center" vertical="center"/>
    </xf>
    <xf numFmtId="0" fontId="4" fillId="2" borderId="33" xfId="1" applyFont="1" applyFill="1" applyBorder="1" applyAlignment="1">
      <alignment horizontal="center" vertical="center"/>
    </xf>
    <xf numFmtId="0" fontId="4" fillId="2" borderId="34" xfId="1" applyFont="1" applyFill="1" applyBorder="1" applyAlignment="1">
      <alignment horizontal="center" vertical="center"/>
    </xf>
    <xf numFmtId="0" fontId="4" fillId="2" borderId="0" xfId="1" applyFont="1" applyFill="1" applyAlignment="1">
      <alignment horizontal="center" vertical="center"/>
    </xf>
    <xf numFmtId="0" fontId="4" fillId="2" borderId="5" xfId="1" applyFont="1" applyFill="1" applyBorder="1" applyAlignment="1">
      <alignment horizontal="center" vertical="center"/>
    </xf>
    <xf numFmtId="0" fontId="11" fillId="4" borderId="27" xfId="1" applyFont="1" applyFill="1" applyBorder="1" applyAlignment="1">
      <alignment horizontal="left" vertical="center"/>
    </xf>
    <xf numFmtId="0" fontId="11" fillId="4" borderId="28" xfId="1" applyFont="1" applyFill="1" applyBorder="1" applyAlignment="1">
      <alignment horizontal="left" vertical="center"/>
    </xf>
    <xf numFmtId="0" fontId="7" fillId="2" borderId="16" xfId="1" applyFont="1" applyFill="1" applyBorder="1" applyAlignment="1">
      <alignment horizontal="justify" vertical="center" wrapText="1"/>
    </xf>
    <xf numFmtId="4" fontId="15" fillId="2" borderId="16" xfId="1" applyNumberFormat="1" applyFont="1" applyFill="1" applyBorder="1" applyAlignment="1">
      <alignment horizontal="center" vertical="center" textRotation="90" wrapText="1"/>
    </xf>
    <xf numFmtId="0" fontId="11" fillId="0" borderId="17" xfId="1" applyFont="1" applyBorder="1" applyAlignment="1" applyProtection="1">
      <alignment horizontal="justify" vertical="center" wrapText="1"/>
      <protection locked="0"/>
    </xf>
    <xf numFmtId="0" fontId="11" fillId="0" borderId="21" xfId="1" applyFont="1" applyBorder="1" applyAlignment="1" applyProtection="1">
      <alignment horizontal="justify" vertical="center" wrapText="1"/>
      <protection locked="0"/>
    </xf>
    <xf numFmtId="0" fontId="11" fillId="0" borderId="24" xfId="1" applyFont="1" applyBorder="1" applyAlignment="1" applyProtection="1">
      <alignment horizontal="justify" vertical="center" wrapText="1"/>
      <protection locked="0"/>
    </xf>
    <xf numFmtId="0" fontId="7" fillId="4" borderId="27" xfId="1" applyFont="1" applyFill="1" applyBorder="1" applyAlignment="1">
      <alignment vertical="center" wrapText="1"/>
    </xf>
    <xf numFmtId="0" fontId="7" fillId="4" borderId="28" xfId="1" applyFont="1" applyFill="1" applyBorder="1" applyAlignment="1">
      <alignment vertical="center" wrapText="1"/>
    </xf>
    <xf numFmtId="0" fontId="7" fillId="4" borderId="25" xfId="1" applyFont="1" applyFill="1" applyBorder="1" applyAlignment="1">
      <alignment horizontal="left" vertical="center" wrapText="1"/>
    </xf>
    <xf numFmtId="0" fontId="7" fillId="4" borderId="26" xfId="1" applyFont="1" applyFill="1" applyBorder="1" applyAlignment="1">
      <alignment horizontal="left" vertical="center" wrapText="1"/>
    </xf>
    <xf numFmtId="166" fontId="4" fillId="4" borderId="16" xfId="2" applyNumberFormat="1" applyFont="1" applyFill="1" applyBorder="1" applyAlignment="1">
      <alignment horizontal="center" vertical="center" textRotation="45" wrapText="1"/>
    </xf>
    <xf numFmtId="0" fontId="13" fillId="4" borderId="18" xfId="1" applyFont="1" applyFill="1" applyBorder="1" applyAlignment="1">
      <alignment horizontal="center" vertical="center"/>
    </xf>
    <xf numFmtId="0" fontId="13" fillId="4" borderId="19" xfId="1" applyFont="1" applyFill="1" applyBorder="1" applyAlignment="1">
      <alignment horizontal="center" vertical="center"/>
    </xf>
    <xf numFmtId="0" fontId="13" fillId="4" borderId="22" xfId="1" applyFont="1" applyFill="1" applyBorder="1" applyAlignment="1">
      <alignment horizontal="center" vertical="center"/>
    </xf>
    <xf numFmtId="0" fontId="13" fillId="4" borderId="23" xfId="1" applyFont="1" applyFill="1" applyBorder="1" applyAlignment="1">
      <alignment horizontal="center" vertical="center"/>
    </xf>
    <xf numFmtId="0" fontId="13" fillId="4" borderId="25" xfId="1" applyFont="1" applyFill="1" applyBorder="1" applyAlignment="1">
      <alignment horizontal="center" vertical="center"/>
    </xf>
    <xf numFmtId="0" fontId="13" fillId="4" borderId="26" xfId="1" applyFont="1" applyFill="1" applyBorder="1" applyAlignment="1">
      <alignment horizontal="center" vertical="center"/>
    </xf>
    <xf numFmtId="166" fontId="4" fillId="4" borderId="16" xfId="2" applyNumberFormat="1" applyFont="1" applyFill="1" applyBorder="1" applyAlignment="1">
      <alignment horizontal="center" vertical="center" wrapText="1"/>
    </xf>
    <xf numFmtId="0" fontId="7" fillId="4" borderId="27" xfId="1" applyFont="1" applyFill="1" applyBorder="1" applyAlignment="1">
      <alignment horizontal="left" vertical="center" wrapText="1"/>
    </xf>
    <xf numFmtId="0" fontId="7" fillId="4" borderId="28" xfId="1" applyFont="1" applyFill="1" applyBorder="1" applyAlignment="1">
      <alignment horizontal="left" vertical="center" wrapText="1"/>
    </xf>
    <xf numFmtId="0" fontId="7" fillId="4" borderId="18" xfId="1" applyFont="1" applyFill="1" applyBorder="1" applyAlignment="1">
      <alignment horizontal="left" vertical="center" wrapText="1"/>
    </xf>
    <xf numFmtId="0" fontId="7" fillId="4" borderId="19" xfId="1" applyFont="1" applyFill="1" applyBorder="1" applyAlignment="1">
      <alignment horizontal="left" vertical="center" wrapText="1"/>
    </xf>
    <xf numFmtId="0" fontId="7" fillId="4" borderId="16" xfId="1" applyFont="1" applyFill="1" applyBorder="1" applyAlignment="1">
      <alignment horizontal="left" vertical="center" wrapText="1"/>
    </xf>
    <xf numFmtId="0" fontId="4" fillId="4" borderId="16" xfId="1" applyFont="1" applyFill="1" applyBorder="1" applyAlignment="1">
      <alignment horizontal="center" vertical="center" textRotation="90"/>
    </xf>
    <xf numFmtId="0" fontId="4" fillId="4" borderId="16" xfId="1" applyFont="1" applyFill="1" applyBorder="1" applyAlignment="1">
      <alignment horizontal="center" vertical="center"/>
    </xf>
    <xf numFmtId="0" fontId="4" fillId="3" borderId="12" xfId="1" applyFont="1" applyFill="1" applyBorder="1" applyAlignment="1">
      <alignment horizontal="center" vertical="center"/>
    </xf>
    <xf numFmtId="0" fontId="4" fillId="3" borderId="13" xfId="1" applyFont="1" applyFill="1" applyBorder="1" applyAlignment="1">
      <alignment horizontal="center" vertical="center"/>
    </xf>
    <xf numFmtId="166" fontId="4" fillId="3" borderId="16" xfId="2" applyNumberFormat="1" applyFont="1" applyFill="1" applyBorder="1" applyAlignment="1">
      <alignment horizontal="center" vertical="center" wrapText="1"/>
    </xf>
    <xf numFmtId="166" fontId="4" fillId="4" borderId="17" xfId="2" applyNumberFormat="1" applyFont="1" applyFill="1" applyBorder="1" applyAlignment="1">
      <alignment horizontal="center" vertical="center" textRotation="45" wrapText="1"/>
    </xf>
    <xf numFmtId="166" fontId="4" fillId="4" borderId="21" xfId="2" applyNumberFormat="1" applyFont="1" applyFill="1" applyBorder="1" applyAlignment="1">
      <alignment horizontal="center" vertical="center" textRotation="45" wrapText="1"/>
    </xf>
    <xf numFmtId="166" fontId="4" fillId="4" borderId="24" xfId="2" applyNumberFormat="1" applyFont="1" applyFill="1" applyBorder="1" applyAlignment="1">
      <alignment horizontal="center" vertical="center" textRotation="45" wrapText="1"/>
    </xf>
    <xf numFmtId="166" fontId="4" fillId="3" borderId="15" xfId="2" applyNumberFormat="1" applyFont="1" applyFill="1" applyBorder="1" applyAlignment="1">
      <alignment horizontal="center" vertical="center" wrapText="1"/>
    </xf>
    <xf numFmtId="166" fontId="4" fillId="3" borderId="16" xfId="2" applyNumberFormat="1" applyFont="1" applyFill="1" applyBorder="1" applyAlignment="1">
      <alignment horizontal="justify" vertical="center" wrapText="1"/>
    </xf>
    <xf numFmtId="0" fontId="4" fillId="4" borderId="13" xfId="1" applyFont="1" applyFill="1" applyBorder="1" applyAlignment="1">
      <alignment horizontal="center" vertical="center" wrapText="1"/>
    </xf>
    <xf numFmtId="164" fontId="3" fillId="2" borderId="12" xfId="1" applyNumberFormat="1" applyFont="1" applyFill="1" applyBorder="1" applyAlignment="1">
      <alignment horizontal="left" vertical="center"/>
    </xf>
    <xf numFmtId="164" fontId="3" fillId="2" borderId="14" xfId="1" applyNumberFormat="1" applyFont="1" applyFill="1" applyBorder="1" applyAlignment="1">
      <alignment horizontal="left" vertical="center"/>
    </xf>
    <xf numFmtId="164" fontId="3" fillId="2" borderId="15" xfId="1" applyNumberFormat="1" applyFont="1" applyFill="1" applyBorder="1" applyAlignment="1">
      <alignment horizontal="left" vertical="center"/>
    </xf>
    <xf numFmtId="164" fontId="3" fillId="2" borderId="20" xfId="1" applyNumberFormat="1" applyFont="1" applyFill="1" applyBorder="1" applyAlignment="1">
      <alignment horizontal="left" vertical="center"/>
    </xf>
    <xf numFmtId="164" fontId="3" fillId="2" borderId="35" xfId="1" applyNumberFormat="1" applyFont="1" applyFill="1" applyBorder="1" applyAlignment="1">
      <alignment horizontal="left" vertical="center"/>
    </xf>
    <xf numFmtId="164" fontId="3" fillId="2" borderId="34" xfId="1" applyNumberFormat="1" applyFont="1" applyFill="1" applyBorder="1" applyAlignment="1">
      <alignment horizontal="left" vertical="center"/>
    </xf>
    <xf numFmtId="164" fontId="3" fillId="2" borderId="6" xfId="1" applyNumberFormat="1" applyFont="1" applyFill="1" applyBorder="1" applyAlignment="1">
      <alignment horizontal="left" vertical="center"/>
    </xf>
    <xf numFmtId="164" fontId="3" fillId="2" borderId="8" xfId="1" applyNumberFormat="1" applyFont="1" applyFill="1" applyBorder="1" applyAlignment="1">
      <alignment horizontal="left" vertical="center"/>
    </xf>
  </cellXfs>
  <cellStyles count="5">
    <cellStyle name="Hipervínculo" xfId="4" builtinId="8"/>
    <cellStyle name="Millares 3" xfId="2" xr:uid="{00000000-0005-0000-0000-000001000000}"/>
    <cellStyle name="Normal" xfId="0" builtinId="0"/>
    <cellStyle name="Normal 2" xfId="1" xr:uid="{00000000-0005-0000-0000-000003000000}"/>
    <cellStyle name="Porcentaje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741589</xdr:colOff>
      <xdr:row>1</xdr:row>
      <xdr:rowOff>47625</xdr:rowOff>
    </xdr:from>
    <xdr:to>
      <xdr:col>3</xdr:col>
      <xdr:colOff>600075</xdr:colOff>
      <xdr:row>4</xdr:row>
      <xdr:rowOff>171450</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5889" y="219075"/>
          <a:ext cx="2554061" cy="84772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INVISBU/GTH/2019/PLANES%20DE%20ACCION%20MIPG%20ADTVA%20Y%20FRA%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Plan - XX"/>
      <sheetName val="PLAN - PINAR"/>
      <sheetName val="Seguimiento Plan - PINAR"/>
      <sheetName val="PLAN PREVISIÓN RRHH"/>
      <sheetName val="Sgto Plan - Prevision"/>
      <sheetName val="PLAN ANUAL VACANTES"/>
      <sheetName val="Sgto Plan - Vacantes"/>
      <sheetName val="PLAN ESTRATEGICO TH"/>
      <sheetName val="Seguimiento Plan - Estrategi TH"/>
      <sheetName val="PLAN DE CAPACITACION - PIC"/>
      <sheetName val="Seguimiento Plan - PIC"/>
      <sheetName val="PLAN INCENTIVOS "/>
      <sheetName val="Seguimiento Plan - Incentivos"/>
      <sheetName val="PLAN DE TRABAJO SST"/>
      <sheetName val="Seguimiento Plan - SST"/>
      <sheetName val="Seguimiento Plan - Blanco"/>
    </sheetNames>
    <sheetDataSet>
      <sheetData sheetId="0" refreshError="1"/>
      <sheetData sheetId="1" refreshError="1"/>
      <sheetData sheetId="2" refreshError="1">
        <row r="9">
          <cell r="C9" t="str">
            <v>PROGRAMA DE GESTIÓN DOCUMENTAL</v>
          </cell>
          <cell r="H9">
            <v>1</v>
          </cell>
          <cell r="J9" t="str">
            <v>Anual</v>
          </cell>
          <cell r="O9">
            <v>0</v>
          </cell>
          <cell r="P9">
            <v>0</v>
          </cell>
          <cell r="S9">
            <v>0</v>
          </cell>
          <cell r="T9">
            <v>0</v>
          </cell>
          <cell r="U9">
            <v>0</v>
          </cell>
          <cell r="V9">
            <v>0</v>
          </cell>
          <cell r="W9">
            <v>0</v>
          </cell>
          <cell r="X9">
            <v>0</v>
          </cell>
          <cell r="Z9">
            <v>0</v>
          </cell>
          <cell r="AC9">
            <v>0</v>
          </cell>
          <cell r="AD9">
            <v>0</v>
          </cell>
          <cell r="AE9">
            <v>0</v>
          </cell>
          <cell r="AF9">
            <v>0</v>
          </cell>
          <cell r="AG9">
            <v>0</v>
          </cell>
          <cell r="AH9">
            <v>0</v>
          </cell>
          <cell r="AI9">
            <v>0</v>
          </cell>
          <cell r="AJ9">
            <v>0</v>
          </cell>
        </row>
        <row r="15">
          <cell r="J15" t="str">
            <v>Anual</v>
          </cell>
          <cell r="Q15">
            <v>0</v>
          </cell>
          <cell r="R15">
            <v>0</v>
          </cell>
          <cell r="S15">
            <v>0</v>
          </cell>
          <cell r="T15">
            <v>0</v>
          </cell>
          <cell r="V15">
            <v>0</v>
          </cell>
          <cell r="W15">
            <v>0</v>
          </cell>
          <cell r="X15">
            <v>0</v>
          </cell>
          <cell r="Y15">
            <v>0</v>
          </cell>
          <cell r="Z15">
            <v>0</v>
          </cell>
          <cell r="AB15">
            <v>0</v>
          </cell>
          <cell r="AD15">
            <v>0</v>
          </cell>
          <cell r="AF15">
            <v>0</v>
          </cell>
          <cell r="AG15">
            <v>0</v>
          </cell>
          <cell r="AH15">
            <v>0</v>
          </cell>
          <cell r="AI15">
            <v>0</v>
          </cell>
        </row>
        <row r="16">
          <cell r="Z16">
            <v>0</v>
          </cell>
          <cell r="AB16">
            <v>0</v>
          </cell>
          <cell r="AD16">
            <v>0</v>
          </cell>
          <cell r="AF16">
            <v>0</v>
          </cell>
          <cell r="AH16">
            <v>0</v>
          </cell>
          <cell r="AJ16">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N42"/>
  <sheetViews>
    <sheetView tabSelected="1" zoomScaleNormal="100" zoomScaleSheetLayoutView="89" workbookViewId="0">
      <selection activeCell="E2" sqref="E2:AM5"/>
    </sheetView>
  </sheetViews>
  <sheetFormatPr baseColWidth="10" defaultColWidth="49.625" defaultRowHeight="12.75" x14ac:dyDescent="0.2"/>
  <cols>
    <col min="1" max="1" width="1.5" style="1" customWidth="1"/>
    <col min="2" max="2" width="17.125" style="1" customWidth="1"/>
    <col min="3" max="3" width="18.25" style="16" customWidth="1"/>
    <col min="4" max="4" width="21.5" style="16" customWidth="1"/>
    <col min="5" max="5" width="28.875" style="48" customWidth="1"/>
    <col min="6" max="6" width="4.125" style="1" customWidth="1"/>
    <col min="7" max="7" width="24.625" style="1" customWidth="1"/>
    <col min="8" max="8" width="9.125" style="1" customWidth="1"/>
    <col min="9" max="9" width="8.25" style="1" customWidth="1"/>
    <col min="10" max="10" width="11.125" style="1" customWidth="1"/>
    <col min="11" max="11" width="10.875" style="1" customWidth="1"/>
    <col min="12" max="12" width="11" style="1" customWidth="1"/>
    <col min="13" max="36" width="4.125" style="1" customWidth="1"/>
    <col min="37" max="37" width="8.375" style="1" bestFit="1" customWidth="1"/>
    <col min="38" max="38" width="13.125" style="2" customWidth="1"/>
    <col min="39" max="39" width="15.125" style="1" customWidth="1"/>
    <col min="40" max="40" width="10.5" style="1" customWidth="1"/>
    <col min="41" max="41" width="28" style="1" customWidth="1"/>
    <col min="42" max="16384" width="49.625" style="1"/>
  </cols>
  <sheetData>
    <row r="1" spans="1:92" ht="13.5" thickBot="1" x14ac:dyDescent="0.25"/>
    <row r="2" spans="1:92" ht="15" customHeight="1" x14ac:dyDescent="0.2">
      <c r="B2" s="68"/>
      <c r="C2" s="69"/>
      <c r="D2" s="70"/>
      <c r="E2" s="62" t="s">
        <v>85</v>
      </c>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3"/>
      <c r="AN2" s="141" t="s">
        <v>88</v>
      </c>
      <c r="AO2" s="142"/>
    </row>
    <row r="3" spans="1:92" ht="23.25" customHeight="1" x14ac:dyDescent="0.2">
      <c r="B3" s="71"/>
      <c r="C3" s="72"/>
      <c r="D3" s="73"/>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5"/>
      <c r="AN3" s="143" t="s">
        <v>89</v>
      </c>
      <c r="AO3" s="144"/>
    </row>
    <row r="4" spans="1:92" ht="18.75" customHeight="1" x14ac:dyDescent="0.2">
      <c r="B4" s="71"/>
      <c r="C4" s="72"/>
      <c r="D4" s="73"/>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5"/>
      <c r="AN4" s="145" t="s">
        <v>90</v>
      </c>
      <c r="AO4" s="146"/>
    </row>
    <row r="5" spans="1:92" ht="17.25" customHeight="1" thickBot="1" x14ac:dyDescent="0.25">
      <c r="B5" s="74"/>
      <c r="C5" s="75"/>
      <c r="D5" s="7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7"/>
      <c r="AN5" s="147"/>
      <c r="AO5" s="148"/>
    </row>
    <row r="6" spans="1:92" ht="5.0999999999999996" customHeight="1" thickBot="1" x14ac:dyDescent="0.25"/>
    <row r="7" spans="1:92" ht="20.100000000000001" customHeight="1" thickBot="1" x14ac:dyDescent="0.25">
      <c r="B7" s="4" t="s">
        <v>0</v>
      </c>
      <c r="C7" s="58" t="s">
        <v>52</v>
      </c>
      <c r="D7" s="58"/>
      <c r="E7" s="58"/>
      <c r="F7" s="58"/>
      <c r="G7" s="59"/>
      <c r="I7" s="60" t="s">
        <v>1</v>
      </c>
      <c r="J7" s="61"/>
      <c r="K7" s="5">
        <v>2025</v>
      </c>
    </row>
    <row r="8" spans="1:92" ht="5.0999999999999996" customHeight="1" thickBot="1" x14ac:dyDescent="0.25"/>
    <row r="9" spans="1:92" ht="12.75" customHeight="1" x14ac:dyDescent="0.2">
      <c r="B9" s="132" t="s">
        <v>2</v>
      </c>
      <c r="C9" s="133"/>
      <c r="D9" s="133"/>
      <c r="E9" s="133"/>
      <c r="F9" s="133"/>
      <c r="G9" s="133"/>
      <c r="H9" s="140" t="s">
        <v>87</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row>
    <row r="10" spans="1:92" ht="12.75" customHeight="1" x14ac:dyDescent="0.2">
      <c r="B10" s="138" t="s">
        <v>3</v>
      </c>
      <c r="C10" s="134" t="s">
        <v>4</v>
      </c>
      <c r="D10" s="134" t="s">
        <v>5</v>
      </c>
      <c r="E10" s="139" t="s">
        <v>36</v>
      </c>
      <c r="F10" s="134" t="s">
        <v>47</v>
      </c>
      <c r="G10" s="134" t="s">
        <v>6</v>
      </c>
      <c r="H10" s="117" t="s">
        <v>48</v>
      </c>
      <c r="I10" s="117" t="s">
        <v>7</v>
      </c>
      <c r="J10" s="117" t="s">
        <v>8</v>
      </c>
      <c r="K10" s="117" t="s">
        <v>9</v>
      </c>
      <c r="L10" s="135" t="s">
        <v>10</v>
      </c>
      <c r="M10" s="131" t="s">
        <v>11</v>
      </c>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t="s">
        <v>12</v>
      </c>
      <c r="AL10" s="131"/>
      <c r="AM10" s="118" t="s">
        <v>13</v>
      </c>
      <c r="AN10" s="119"/>
      <c r="AO10" s="130" t="s">
        <v>14</v>
      </c>
    </row>
    <row r="11" spans="1:92" s="7" customFormat="1" x14ac:dyDescent="0.2">
      <c r="B11" s="138"/>
      <c r="C11" s="134"/>
      <c r="D11" s="134"/>
      <c r="E11" s="139"/>
      <c r="F11" s="134"/>
      <c r="G11" s="134"/>
      <c r="H11" s="117"/>
      <c r="I11" s="117"/>
      <c r="J11" s="117"/>
      <c r="K11" s="117"/>
      <c r="L11" s="136"/>
      <c r="M11" s="124" t="s">
        <v>15</v>
      </c>
      <c r="N11" s="124"/>
      <c r="O11" s="124" t="s">
        <v>16</v>
      </c>
      <c r="P11" s="124"/>
      <c r="Q11" s="124" t="s">
        <v>17</v>
      </c>
      <c r="R11" s="124"/>
      <c r="S11" s="124" t="s">
        <v>18</v>
      </c>
      <c r="T11" s="124"/>
      <c r="U11" s="124" t="s">
        <v>19</v>
      </c>
      <c r="V11" s="124"/>
      <c r="W11" s="124" t="s">
        <v>20</v>
      </c>
      <c r="X11" s="124"/>
      <c r="Y11" s="124" t="s">
        <v>21</v>
      </c>
      <c r="Z11" s="124"/>
      <c r="AA11" s="124" t="s">
        <v>22</v>
      </c>
      <c r="AB11" s="124"/>
      <c r="AC11" s="124" t="s">
        <v>23</v>
      </c>
      <c r="AD11" s="124"/>
      <c r="AE11" s="124" t="s">
        <v>24</v>
      </c>
      <c r="AF11" s="124"/>
      <c r="AG11" s="124" t="s">
        <v>25</v>
      </c>
      <c r="AH11" s="124"/>
      <c r="AI11" s="124" t="s">
        <v>26</v>
      </c>
      <c r="AJ11" s="124"/>
      <c r="AK11" s="18" t="s">
        <v>7</v>
      </c>
      <c r="AL11" s="6" t="s">
        <v>27</v>
      </c>
      <c r="AM11" s="120"/>
      <c r="AN11" s="121"/>
      <c r="AO11" s="130"/>
    </row>
    <row r="12" spans="1:92" s="7" customFormat="1" ht="80.25" customHeight="1" x14ac:dyDescent="0.2">
      <c r="B12" s="138"/>
      <c r="C12" s="134"/>
      <c r="D12" s="134"/>
      <c r="E12" s="139"/>
      <c r="F12" s="134"/>
      <c r="G12" s="134"/>
      <c r="H12" s="117"/>
      <c r="I12" s="117"/>
      <c r="J12" s="117"/>
      <c r="K12" s="117"/>
      <c r="L12" s="137"/>
      <c r="M12" s="41" t="s">
        <v>28</v>
      </c>
      <c r="N12" s="41" t="s">
        <v>29</v>
      </c>
      <c r="O12" s="41" t="s">
        <v>28</v>
      </c>
      <c r="P12" s="41" t="s">
        <v>29</v>
      </c>
      <c r="Q12" s="41" t="s">
        <v>28</v>
      </c>
      <c r="R12" s="41" t="s">
        <v>29</v>
      </c>
      <c r="S12" s="41" t="s">
        <v>28</v>
      </c>
      <c r="T12" s="41" t="s">
        <v>29</v>
      </c>
      <c r="U12" s="41" t="s">
        <v>28</v>
      </c>
      <c r="V12" s="41" t="s">
        <v>29</v>
      </c>
      <c r="W12" s="41" t="s">
        <v>28</v>
      </c>
      <c r="X12" s="41" t="s">
        <v>29</v>
      </c>
      <c r="Y12" s="41" t="s">
        <v>28</v>
      </c>
      <c r="Z12" s="41" t="s">
        <v>29</v>
      </c>
      <c r="AA12" s="41" t="s">
        <v>28</v>
      </c>
      <c r="AB12" s="41" t="s">
        <v>29</v>
      </c>
      <c r="AC12" s="41" t="s">
        <v>28</v>
      </c>
      <c r="AD12" s="41" t="s">
        <v>29</v>
      </c>
      <c r="AE12" s="41" t="s">
        <v>28</v>
      </c>
      <c r="AF12" s="41" t="s">
        <v>29</v>
      </c>
      <c r="AG12" s="41" t="s">
        <v>28</v>
      </c>
      <c r="AH12" s="41" t="s">
        <v>29</v>
      </c>
      <c r="AI12" s="41" t="s">
        <v>28</v>
      </c>
      <c r="AJ12" s="41" t="s">
        <v>29</v>
      </c>
      <c r="AK12" s="18" t="s">
        <v>7</v>
      </c>
      <c r="AL12" s="8" t="s">
        <v>49</v>
      </c>
      <c r="AM12" s="122"/>
      <c r="AN12" s="123"/>
      <c r="AO12" s="130"/>
    </row>
    <row r="13" spans="1:92" s="19" customFormat="1" ht="88.5" customHeight="1" x14ac:dyDescent="0.2">
      <c r="B13" s="109" t="s">
        <v>53</v>
      </c>
      <c r="C13" s="108" t="s">
        <v>86</v>
      </c>
      <c r="D13" s="110" t="s">
        <v>54</v>
      </c>
      <c r="E13" s="49" t="s">
        <v>62</v>
      </c>
      <c r="F13" s="40">
        <v>1</v>
      </c>
      <c r="G13" s="33" t="s">
        <v>37</v>
      </c>
      <c r="H13" s="9">
        <f>'[1]Seguimiento Plan - PINAR'!H9</f>
        <v>1</v>
      </c>
      <c r="I13" s="10">
        <f>+AK13</f>
        <v>0</v>
      </c>
      <c r="J13" s="17" t="str">
        <f>'[1]Seguimiento Plan - PINAR'!J9</f>
        <v>Anual</v>
      </c>
      <c r="K13" s="17" t="s">
        <v>39</v>
      </c>
      <c r="L13" s="17" t="s">
        <v>40</v>
      </c>
      <c r="M13" s="9">
        <v>0</v>
      </c>
      <c r="N13" s="10">
        <v>0</v>
      </c>
      <c r="O13" s="9">
        <f>'[1]Seguimiento Plan - PINAR'!O9</f>
        <v>0</v>
      </c>
      <c r="P13" s="10">
        <f>'[1]Seguimiento Plan - PINAR'!P9</f>
        <v>0</v>
      </c>
      <c r="Q13" s="9">
        <v>1</v>
      </c>
      <c r="R13" s="10">
        <v>0</v>
      </c>
      <c r="S13" s="9">
        <f>'[1]Seguimiento Plan - PINAR'!S9</f>
        <v>0</v>
      </c>
      <c r="T13" s="10">
        <f>'[1]Seguimiento Plan - PINAR'!T9</f>
        <v>0</v>
      </c>
      <c r="U13" s="9">
        <f>'[1]Seguimiento Plan - PINAR'!U9</f>
        <v>0</v>
      </c>
      <c r="V13" s="10">
        <f>'[1]Seguimiento Plan - PINAR'!V9</f>
        <v>0</v>
      </c>
      <c r="W13" s="9">
        <f>'[1]Seguimiento Plan - PINAR'!W9</f>
        <v>0</v>
      </c>
      <c r="X13" s="10">
        <f>'[1]Seguimiento Plan - PINAR'!X9</f>
        <v>0</v>
      </c>
      <c r="Y13" s="9">
        <v>0</v>
      </c>
      <c r="Z13" s="10">
        <f>'[1]Seguimiento Plan - PINAR'!Z9</f>
        <v>0</v>
      </c>
      <c r="AA13" s="9">
        <v>0</v>
      </c>
      <c r="AB13" s="10">
        <v>0</v>
      </c>
      <c r="AC13" s="9">
        <f>'[1]Seguimiento Plan - PINAR'!AC9</f>
        <v>0</v>
      </c>
      <c r="AD13" s="10">
        <f>'[1]Seguimiento Plan - PINAR'!AD9</f>
        <v>0</v>
      </c>
      <c r="AE13" s="9">
        <f>'[1]Seguimiento Plan - PINAR'!AE9</f>
        <v>0</v>
      </c>
      <c r="AF13" s="10">
        <f>'[1]Seguimiento Plan - PINAR'!AF9</f>
        <v>0</v>
      </c>
      <c r="AG13" s="9">
        <f>'[1]Seguimiento Plan - PINAR'!AG9</f>
        <v>0</v>
      </c>
      <c r="AH13" s="10">
        <f>'[1]Seguimiento Plan - PINAR'!AH9</f>
        <v>0</v>
      </c>
      <c r="AI13" s="9">
        <f>'[1]Seguimiento Plan - PINAR'!AI9</f>
        <v>0</v>
      </c>
      <c r="AJ13" s="10">
        <f>'[1]Seguimiento Plan - PINAR'!AJ9</f>
        <v>0</v>
      </c>
      <c r="AK13" s="11">
        <f>+N13+P13+R13+T13+V13+X13+Z13+AB13+AD13+AF13+AH13+AJ13</f>
        <v>0</v>
      </c>
      <c r="AL13" s="12">
        <f>AK13/H13</f>
        <v>0</v>
      </c>
      <c r="AM13" s="125" t="s">
        <v>43</v>
      </c>
      <c r="AN13" s="126"/>
      <c r="AO13" s="54"/>
    </row>
    <row r="14" spans="1:92" s="42" customFormat="1" ht="89.25" x14ac:dyDescent="0.2">
      <c r="A14" s="19"/>
      <c r="B14" s="109"/>
      <c r="C14" s="108"/>
      <c r="D14" s="111"/>
      <c r="E14" s="50" t="s">
        <v>63</v>
      </c>
      <c r="F14" s="35">
        <v>2</v>
      </c>
      <c r="G14" s="34" t="s">
        <v>59</v>
      </c>
      <c r="H14" s="9">
        <v>1</v>
      </c>
      <c r="I14" s="10">
        <v>1</v>
      </c>
      <c r="J14" s="40" t="s">
        <v>38</v>
      </c>
      <c r="K14" s="40" t="s">
        <v>39</v>
      </c>
      <c r="L14" s="40" t="s">
        <v>40</v>
      </c>
      <c r="M14" s="9">
        <v>0</v>
      </c>
      <c r="N14" s="10">
        <v>0</v>
      </c>
      <c r="O14" s="9">
        <v>0</v>
      </c>
      <c r="P14" s="10">
        <v>0</v>
      </c>
      <c r="Q14" s="9">
        <v>0</v>
      </c>
      <c r="R14" s="10">
        <v>0</v>
      </c>
      <c r="S14" s="9">
        <v>1</v>
      </c>
      <c r="T14" s="10">
        <v>0</v>
      </c>
      <c r="U14" s="9">
        <v>0</v>
      </c>
      <c r="V14" s="10">
        <v>0</v>
      </c>
      <c r="W14" s="9">
        <v>0</v>
      </c>
      <c r="X14" s="10">
        <v>0</v>
      </c>
      <c r="Y14" s="9">
        <v>0</v>
      </c>
      <c r="Z14" s="10">
        <v>0</v>
      </c>
      <c r="AA14" s="9">
        <v>0</v>
      </c>
      <c r="AB14" s="10">
        <v>0</v>
      </c>
      <c r="AC14" s="9">
        <v>0</v>
      </c>
      <c r="AD14" s="10">
        <v>0</v>
      </c>
      <c r="AE14" s="9">
        <v>0</v>
      </c>
      <c r="AF14" s="10">
        <v>0</v>
      </c>
      <c r="AG14" s="9">
        <v>0</v>
      </c>
      <c r="AH14" s="10">
        <v>0</v>
      </c>
      <c r="AI14" s="9">
        <v>0</v>
      </c>
      <c r="AJ14" s="10">
        <v>0</v>
      </c>
      <c r="AK14" s="11">
        <f t="shared" ref="AK14:AK20" si="0">N14+P14+R14+T14+V14+X14+Z14+AB14+AD14+AF14+AH14+AJ14</f>
        <v>0</v>
      </c>
      <c r="AL14" s="12">
        <f>AK14/H14</f>
        <v>0</v>
      </c>
      <c r="AM14" s="125" t="s">
        <v>82</v>
      </c>
      <c r="AN14" s="126"/>
      <c r="AO14" s="54"/>
    </row>
    <row r="15" spans="1:92" ht="86.25" customHeight="1" x14ac:dyDescent="0.2">
      <c r="B15" s="109"/>
      <c r="C15" s="108"/>
      <c r="D15" s="111"/>
      <c r="E15" s="51" t="s">
        <v>61</v>
      </c>
      <c r="F15" s="36">
        <v>3</v>
      </c>
      <c r="G15" s="32" t="s">
        <v>60</v>
      </c>
      <c r="H15" s="21">
        <v>1</v>
      </c>
      <c r="I15" s="22">
        <v>1</v>
      </c>
      <c r="J15" s="20" t="str">
        <f>'[1]Seguimiento Plan - PINAR'!J15</f>
        <v>Anual</v>
      </c>
      <c r="K15" s="20" t="s">
        <v>39</v>
      </c>
      <c r="L15" s="20" t="s">
        <v>40</v>
      </c>
      <c r="M15" s="21">
        <v>0</v>
      </c>
      <c r="N15" s="22">
        <v>0</v>
      </c>
      <c r="O15" s="21">
        <v>0</v>
      </c>
      <c r="P15" s="22">
        <v>0</v>
      </c>
      <c r="Q15" s="21">
        <f>'[1]Seguimiento Plan - PINAR'!Q15</f>
        <v>0</v>
      </c>
      <c r="R15" s="22">
        <f>'[1]Seguimiento Plan - PINAR'!R15</f>
        <v>0</v>
      </c>
      <c r="S15" s="21">
        <f>'[1]Seguimiento Plan - PINAR'!S15</f>
        <v>0</v>
      </c>
      <c r="T15" s="22">
        <f>'[1]Seguimiento Plan - PINAR'!T15</f>
        <v>0</v>
      </c>
      <c r="U15" s="21">
        <v>1</v>
      </c>
      <c r="V15" s="22">
        <f>'[1]Seguimiento Plan - PINAR'!V15</f>
        <v>0</v>
      </c>
      <c r="W15" s="21">
        <f>'[1]Seguimiento Plan - PINAR'!W15</f>
        <v>0</v>
      </c>
      <c r="X15" s="22">
        <f>'[1]Seguimiento Plan - PINAR'!X15</f>
        <v>0</v>
      </c>
      <c r="Y15" s="21">
        <f>'[1]Seguimiento Plan - PINAR'!Y15</f>
        <v>0</v>
      </c>
      <c r="Z15" s="22">
        <f>'[1]Seguimiento Plan - PINAR'!Z15</f>
        <v>0</v>
      </c>
      <c r="AA15" s="21">
        <v>0</v>
      </c>
      <c r="AB15" s="22">
        <f>'[1]Seguimiento Plan - PINAR'!AB15</f>
        <v>0</v>
      </c>
      <c r="AC15" s="21">
        <v>0</v>
      </c>
      <c r="AD15" s="22">
        <f>'[1]Seguimiento Plan - PINAR'!AD15</f>
        <v>0</v>
      </c>
      <c r="AE15" s="21">
        <v>0</v>
      </c>
      <c r="AF15" s="22">
        <f>'[1]Seguimiento Plan - PINAR'!AF15</f>
        <v>0</v>
      </c>
      <c r="AG15" s="21">
        <f>'[1]Seguimiento Plan - PINAR'!AG15</f>
        <v>0</v>
      </c>
      <c r="AH15" s="22">
        <f>'[1]Seguimiento Plan - PINAR'!AH15</f>
        <v>0</v>
      </c>
      <c r="AI15" s="21">
        <f>'[1]Seguimiento Plan - PINAR'!AI15</f>
        <v>0</v>
      </c>
      <c r="AJ15" s="22">
        <v>0</v>
      </c>
      <c r="AK15" s="23">
        <f t="shared" si="0"/>
        <v>0</v>
      </c>
      <c r="AL15" s="12">
        <f t="shared" ref="AL15:AL24" si="1">AK15/H15</f>
        <v>0</v>
      </c>
      <c r="AM15" s="127" t="s">
        <v>60</v>
      </c>
      <c r="AN15" s="128"/>
      <c r="AO15" s="28"/>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row>
    <row r="16" spans="1:92" ht="111" customHeight="1" x14ac:dyDescent="0.2">
      <c r="B16" s="109"/>
      <c r="C16" s="108"/>
      <c r="D16" s="112"/>
      <c r="E16" s="52" t="s">
        <v>64</v>
      </c>
      <c r="F16" s="38">
        <v>4</v>
      </c>
      <c r="G16" s="37" t="s">
        <v>45</v>
      </c>
      <c r="H16" s="9">
        <v>0</v>
      </c>
      <c r="I16" s="10">
        <v>0</v>
      </c>
      <c r="J16" s="17" t="s">
        <v>38</v>
      </c>
      <c r="K16" s="17" t="s">
        <v>39</v>
      </c>
      <c r="L16" s="17" t="s">
        <v>40</v>
      </c>
      <c r="M16" s="9">
        <v>0</v>
      </c>
      <c r="N16" s="10">
        <v>0</v>
      </c>
      <c r="O16" s="9">
        <v>0</v>
      </c>
      <c r="P16" s="10">
        <v>0</v>
      </c>
      <c r="Q16" s="9">
        <v>0</v>
      </c>
      <c r="R16" s="10">
        <v>0</v>
      </c>
      <c r="S16" s="9">
        <v>0</v>
      </c>
      <c r="T16" s="10">
        <v>0</v>
      </c>
      <c r="U16" s="9">
        <v>0</v>
      </c>
      <c r="V16" s="10">
        <v>0</v>
      </c>
      <c r="W16" s="9">
        <v>1</v>
      </c>
      <c r="X16" s="10">
        <v>0</v>
      </c>
      <c r="Y16" s="9">
        <v>0</v>
      </c>
      <c r="Z16" s="10">
        <f>'[1]Seguimiento Plan - PINAR'!Z16</f>
        <v>0</v>
      </c>
      <c r="AA16" s="9">
        <v>0</v>
      </c>
      <c r="AB16" s="10">
        <f>'[1]Seguimiento Plan - PINAR'!AB16</f>
        <v>0</v>
      </c>
      <c r="AC16" s="9">
        <v>0</v>
      </c>
      <c r="AD16" s="10">
        <f>'[1]Seguimiento Plan - PINAR'!AD16</f>
        <v>0</v>
      </c>
      <c r="AE16" s="9">
        <v>0</v>
      </c>
      <c r="AF16" s="10">
        <f>'[1]Seguimiento Plan - PINAR'!AF16</f>
        <v>0</v>
      </c>
      <c r="AG16" s="9">
        <v>0</v>
      </c>
      <c r="AH16" s="10">
        <f>'[1]Seguimiento Plan - PINAR'!AH16</f>
        <v>0</v>
      </c>
      <c r="AI16" s="9">
        <v>0</v>
      </c>
      <c r="AJ16" s="10">
        <f>'[1]Seguimiento Plan - PINAR'!AJ16</f>
        <v>0</v>
      </c>
      <c r="AK16" s="11">
        <f t="shared" si="0"/>
        <v>0</v>
      </c>
      <c r="AL16" s="12" t="s">
        <v>67</v>
      </c>
      <c r="AM16" s="129" t="s">
        <v>83</v>
      </c>
      <c r="AN16" s="129"/>
      <c r="AO16" s="28"/>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row>
    <row r="17" spans="2:92" ht="102" customHeight="1" x14ac:dyDescent="0.2">
      <c r="B17" s="109"/>
      <c r="C17" s="108"/>
      <c r="D17" s="32" t="s">
        <v>55</v>
      </c>
      <c r="E17" s="53" t="s">
        <v>65</v>
      </c>
      <c r="F17" s="39">
        <v>5</v>
      </c>
      <c r="G17" s="37" t="s">
        <v>45</v>
      </c>
      <c r="H17" s="24">
        <v>0</v>
      </c>
      <c r="I17" s="25">
        <v>0</v>
      </c>
      <c r="J17" s="27" t="s">
        <v>66</v>
      </c>
      <c r="K17" s="17" t="s">
        <v>39</v>
      </c>
      <c r="L17" s="17" t="s">
        <v>40</v>
      </c>
      <c r="M17" s="24">
        <v>0</v>
      </c>
      <c r="N17" s="25">
        <v>0</v>
      </c>
      <c r="O17" s="24">
        <v>0</v>
      </c>
      <c r="P17" s="25">
        <v>0</v>
      </c>
      <c r="Q17" s="24">
        <v>0</v>
      </c>
      <c r="R17" s="25">
        <v>0</v>
      </c>
      <c r="S17" s="24">
        <v>0</v>
      </c>
      <c r="T17" s="25">
        <v>0</v>
      </c>
      <c r="U17" s="24">
        <v>0</v>
      </c>
      <c r="V17" s="25">
        <v>0</v>
      </c>
      <c r="W17" s="24">
        <v>0</v>
      </c>
      <c r="X17" s="25">
        <v>0</v>
      </c>
      <c r="Y17" s="24">
        <v>0</v>
      </c>
      <c r="Z17" s="25">
        <v>0</v>
      </c>
      <c r="AA17" s="24">
        <v>0</v>
      </c>
      <c r="AB17" s="25">
        <v>0</v>
      </c>
      <c r="AC17" s="24">
        <v>0</v>
      </c>
      <c r="AD17" s="25">
        <v>0</v>
      </c>
      <c r="AE17" s="24">
        <v>0</v>
      </c>
      <c r="AF17" s="25">
        <v>0</v>
      </c>
      <c r="AG17" s="24">
        <v>0</v>
      </c>
      <c r="AH17" s="25">
        <v>0</v>
      </c>
      <c r="AI17" s="24">
        <v>0</v>
      </c>
      <c r="AJ17" s="25">
        <v>0</v>
      </c>
      <c r="AK17" s="26">
        <f t="shared" si="0"/>
        <v>0</v>
      </c>
      <c r="AL17" s="12" t="s">
        <v>67</v>
      </c>
      <c r="AM17" s="125" t="s">
        <v>46</v>
      </c>
      <c r="AN17" s="126"/>
      <c r="AO17" s="28"/>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row>
    <row r="18" spans="2:92" ht="96" customHeight="1" x14ac:dyDescent="0.2">
      <c r="B18" s="109"/>
      <c r="C18" s="108"/>
      <c r="D18" s="81" t="s">
        <v>56</v>
      </c>
      <c r="E18" s="49" t="s">
        <v>68</v>
      </c>
      <c r="F18" s="40">
        <v>6</v>
      </c>
      <c r="G18" s="33" t="s">
        <v>70</v>
      </c>
      <c r="H18" s="9">
        <v>2</v>
      </c>
      <c r="I18" s="10">
        <v>0</v>
      </c>
      <c r="J18" s="17" t="s">
        <v>42</v>
      </c>
      <c r="K18" s="17" t="s">
        <v>39</v>
      </c>
      <c r="L18" s="17" t="s">
        <v>40</v>
      </c>
      <c r="M18" s="9">
        <v>0</v>
      </c>
      <c r="N18" s="10">
        <v>0</v>
      </c>
      <c r="O18" s="9">
        <v>1</v>
      </c>
      <c r="P18" s="10">
        <v>0</v>
      </c>
      <c r="Q18" s="9">
        <v>0</v>
      </c>
      <c r="R18" s="10">
        <v>0</v>
      </c>
      <c r="S18" s="9">
        <v>0</v>
      </c>
      <c r="T18" s="10">
        <v>0</v>
      </c>
      <c r="U18" s="9">
        <v>0</v>
      </c>
      <c r="V18" s="10">
        <v>0</v>
      </c>
      <c r="W18" s="9">
        <v>0</v>
      </c>
      <c r="X18" s="10">
        <v>0</v>
      </c>
      <c r="Y18" s="9">
        <v>1</v>
      </c>
      <c r="Z18" s="10">
        <v>0</v>
      </c>
      <c r="AA18" s="9">
        <v>0</v>
      </c>
      <c r="AB18" s="10">
        <v>0</v>
      </c>
      <c r="AC18" s="9">
        <v>0</v>
      </c>
      <c r="AD18" s="10">
        <v>0</v>
      </c>
      <c r="AE18" s="9">
        <v>0</v>
      </c>
      <c r="AF18" s="10">
        <v>0</v>
      </c>
      <c r="AG18" s="9">
        <v>0</v>
      </c>
      <c r="AH18" s="10">
        <v>0</v>
      </c>
      <c r="AI18" s="9">
        <v>0</v>
      </c>
      <c r="AJ18" s="10">
        <v>0</v>
      </c>
      <c r="AK18" s="11">
        <f t="shared" si="0"/>
        <v>0</v>
      </c>
      <c r="AL18" s="12">
        <f t="shared" si="1"/>
        <v>0</v>
      </c>
      <c r="AM18" s="115" t="s">
        <v>70</v>
      </c>
      <c r="AN18" s="116"/>
      <c r="AO18" s="28"/>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row>
    <row r="19" spans="2:92" ht="93.75" customHeight="1" x14ac:dyDescent="0.2">
      <c r="B19" s="109"/>
      <c r="C19" s="108"/>
      <c r="D19" s="82"/>
      <c r="E19" s="47" t="s">
        <v>69</v>
      </c>
      <c r="F19" s="40">
        <v>7</v>
      </c>
      <c r="G19" s="37" t="s">
        <v>45</v>
      </c>
      <c r="H19" s="9">
        <v>0</v>
      </c>
      <c r="I19" s="10">
        <v>0</v>
      </c>
      <c r="J19" s="17" t="s">
        <v>38</v>
      </c>
      <c r="K19" s="17" t="s">
        <v>39</v>
      </c>
      <c r="L19" s="17" t="s">
        <v>40</v>
      </c>
      <c r="M19" s="9">
        <v>0</v>
      </c>
      <c r="N19" s="10">
        <v>0</v>
      </c>
      <c r="O19" s="9">
        <v>1</v>
      </c>
      <c r="P19" s="10">
        <v>0</v>
      </c>
      <c r="Q19" s="9">
        <v>0</v>
      </c>
      <c r="R19" s="10">
        <v>0</v>
      </c>
      <c r="S19" s="9">
        <v>0</v>
      </c>
      <c r="T19" s="10">
        <v>0</v>
      </c>
      <c r="U19" s="9">
        <v>0</v>
      </c>
      <c r="V19" s="10">
        <v>0</v>
      </c>
      <c r="W19" s="9">
        <v>0</v>
      </c>
      <c r="X19" s="10">
        <v>0</v>
      </c>
      <c r="Y19" s="9">
        <v>1</v>
      </c>
      <c r="Z19" s="10">
        <v>0</v>
      </c>
      <c r="AA19" s="9">
        <v>0</v>
      </c>
      <c r="AB19" s="10">
        <v>0</v>
      </c>
      <c r="AC19" s="9">
        <v>0</v>
      </c>
      <c r="AD19" s="10">
        <v>0</v>
      </c>
      <c r="AE19" s="9">
        <v>0</v>
      </c>
      <c r="AF19" s="10">
        <v>0</v>
      </c>
      <c r="AG19" s="9">
        <v>0</v>
      </c>
      <c r="AH19" s="10">
        <v>0</v>
      </c>
      <c r="AI19" s="9">
        <v>0</v>
      </c>
      <c r="AJ19" s="10">
        <v>0</v>
      </c>
      <c r="AK19" s="11">
        <f t="shared" si="0"/>
        <v>0</v>
      </c>
      <c r="AL19" s="12" t="s">
        <v>67</v>
      </c>
      <c r="AM19" s="113" t="s">
        <v>67</v>
      </c>
      <c r="AN19" s="114"/>
      <c r="AO19" s="28"/>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row>
    <row r="20" spans="2:92" ht="117" customHeight="1" x14ac:dyDescent="0.2">
      <c r="B20" s="109"/>
      <c r="C20" s="108"/>
      <c r="D20" s="78" t="s">
        <v>57</v>
      </c>
      <c r="E20" s="49" t="s">
        <v>77</v>
      </c>
      <c r="F20" s="40">
        <v>8</v>
      </c>
      <c r="G20" s="37" t="s">
        <v>45</v>
      </c>
      <c r="H20" s="9">
        <v>0</v>
      </c>
      <c r="I20" s="10">
        <v>0</v>
      </c>
      <c r="J20" s="17" t="s">
        <v>38</v>
      </c>
      <c r="K20" s="17" t="s">
        <v>39</v>
      </c>
      <c r="L20" s="17" t="s">
        <v>40</v>
      </c>
      <c r="M20" s="9">
        <v>0</v>
      </c>
      <c r="N20" s="10">
        <v>0</v>
      </c>
      <c r="O20" s="9">
        <v>0</v>
      </c>
      <c r="P20" s="10">
        <v>0</v>
      </c>
      <c r="Q20" s="9">
        <v>0</v>
      </c>
      <c r="R20" s="10">
        <v>0</v>
      </c>
      <c r="S20" s="9">
        <v>0</v>
      </c>
      <c r="T20" s="10">
        <v>0</v>
      </c>
      <c r="U20" s="9">
        <v>0</v>
      </c>
      <c r="V20" s="10">
        <v>0</v>
      </c>
      <c r="W20" s="9">
        <v>0</v>
      </c>
      <c r="X20" s="10">
        <v>0</v>
      </c>
      <c r="Y20" s="9">
        <v>0</v>
      </c>
      <c r="Z20" s="10">
        <v>0</v>
      </c>
      <c r="AA20" s="9">
        <v>0</v>
      </c>
      <c r="AB20" s="10">
        <v>0</v>
      </c>
      <c r="AC20" s="9">
        <v>0</v>
      </c>
      <c r="AD20" s="10">
        <v>0</v>
      </c>
      <c r="AE20" s="9">
        <v>0</v>
      </c>
      <c r="AF20" s="10">
        <v>0</v>
      </c>
      <c r="AG20" s="9">
        <v>0</v>
      </c>
      <c r="AH20" s="10">
        <v>0</v>
      </c>
      <c r="AI20" s="9">
        <v>0</v>
      </c>
      <c r="AJ20" s="10">
        <v>0</v>
      </c>
      <c r="AK20" s="11">
        <f t="shared" si="0"/>
        <v>0</v>
      </c>
      <c r="AL20" s="12" t="s">
        <v>67</v>
      </c>
      <c r="AM20" s="88" t="s">
        <v>72</v>
      </c>
      <c r="AN20" s="89"/>
      <c r="AO20" s="28"/>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row>
    <row r="21" spans="2:92" ht="129" customHeight="1" x14ac:dyDescent="0.2">
      <c r="B21" s="109"/>
      <c r="C21" s="108"/>
      <c r="D21" s="79"/>
      <c r="E21" s="49" t="s">
        <v>78</v>
      </c>
      <c r="F21" s="40">
        <v>9</v>
      </c>
      <c r="G21" s="33" t="s">
        <v>73</v>
      </c>
      <c r="H21" s="9">
        <v>1</v>
      </c>
      <c r="I21" s="10">
        <v>0</v>
      </c>
      <c r="J21" s="17" t="s">
        <v>38</v>
      </c>
      <c r="K21" s="17" t="s">
        <v>39</v>
      </c>
      <c r="L21" s="17" t="s">
        <v>40</v>
      </c>
      <c r="M21" s="9">
        <v>0</v>
      </c>
      <c r="N21" s="10">
        <v>0</v>
      </c>
      <c r="O21" s="9">
        <v>0</v>
      </c>
      <c r="P21" s="10">
        <v>0</v>
      </c>
      <c r="Q21" s="9">
        <v>1</v>
      </c>
      <c r="R21" s="10">
        <v>0</v>
      </c>
      <c r="S21" s="9">
        <v>0</v>
      </c>
      <c r="T21" s="10">
        <v>0</v>
      </c>
      <c r="U21" s="9">
        <v>0</v>
      </c>
      <c r="V21" s="10">
        <v>0</v>
      </c>
      <c r="W21" s="9">
        <v>0</v>
      </c>
      <c r="X21" s="10">
        <v>0</v>
      </c>
      <c r="Y21" s="9">
        <v>0</v>
      </c>
      <c r="Z21" s="10">
        <v>0</v>
      </c>
      <c r="AA21" s="9">
        <v>0</v>
      </c>
      <c r="AB21" s="10">
        <v>0</v>
      </c>
      <c r="AC21" s="9">
        <v>0</v>
      </c>
      <c r="AD21" s="10">
        <v>0</v>
      </c>
      <c r="AE21" s="9">
        <v>0</v>
      </c>
      <c r="AF21" s="10">
        <v>0</v>
      </c>
      <c r="AG21" s="9">
        <v>0</v>
      </c>
      <c r="AH21" s="10">
        <v>0</v>
      </c>
      <c r="AI21" s="9">
        <v>0</v>
      </c>
      <c r="AJ21" s="10">
        <v>0</v>
      </c>
      <c r="AK21" s="11">
        <f t="shared" ref="AK21:AK22" si="2">+N21+P21+R21+T21+V21+X21+Z21+AB21+AD21+AF21+AH21+AJ21</f>
        <v>0</v>
      </c>
      <c r="AL21" s="12">
        <f t="shared" si="1"/>
        <v>0</v>
      </c>
      <c r="AM21" s="88" t="s">
        <v>84</v>
      </c>
      <c r="AN21" s="89" t="s">
        <v>30</v>
      </c>
      <c r="AO21" s="28"/>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row>
    <row r="22" spans="2:92" ht="106.5" customHeight="1" x14ac:dyDescent="0.2">
      <c r="B22" s="109"/>
      <c r="C22" s="108"/>
      <c r="D22" s="80"/>
      <c r="E22" s="49" t="s">
        <v>79</v>
      </c>
      <c r="F22" s="40">
        <v>10</v>
      </c>
      <c r="G22" s="33" t="s">
        <v>74</v>
      </c>
      <c r="H22" s="9">
        <v>3</v>
      </c>
      <c r="I22" s="10">
        <f t="shared" ref="I22" si="3">+AK22</f>
        <v>0</v>
      </c>
      <c r="J22" s="17" t="s">
        <v>38</v>
      </c>
      <c r="K22" s="17" t="s">
        <v>39</v>
      </c>
      <c r="L22" s="17" t="s">
        <v>40</v>
      </c>
      <c r="M22" s="9">
        <v>0</v>
      </c>
      <c r="N22" s="10">
        <v>0</v>
      </c>
      <c r="O22" s="9">
        <v>0</v>
      </c>
      <c r="P22" s="10">
        <v>0</v>
      </c>
      <c r="Q22" s="9">
        <v>0</v>
      </c>
      <c r="R22" s="10">
        <v>0</v>
      </c>
      <c r="S22" s="9">
        <v>1</v>
      </c>
      <c r="T22" s="10">
        <v>0</v>
      </c>
      <c r="U22" s="9">
        <v>0</v>
      </c>
      <c r="V22" s="10">
        <v>0</v>
      </c>
      <c r="W22" s="9">
        <v>0</v>
      </c>
      <c r="X22" s="10">
        <v>0</v>
      </c>
      <c r="Y22" s="9">
        <v>0</v>
      </c>
      <c r="Z22" s="10">
        <v>0</v>
      </c>
      <c r="AA22" s="9">
        <v>1</v>
      </c>
      <c r="AB22" s="10">
        <v>0</v>
      </c>
      <c r="AC22" s="9">
        <v>0</v>
      </c>
      <c r="AD22" s="10">
        <v>0</v>
      </c>
      <c r="AE22" s="9">
        <v>0</v>
      </c>
      <c r="AF22" s="10">
        <v>0</v>
      </c>
      <c r="AG22" s="9">
        <v>0</v>
      </c>
      <c r="AH22" s="10">
        <v>0</v>
      </c>
      <c r="AI22" s="9">
        <v>1</v>
      </c>
      <c r="AJ22" s="10">
        <v>0</v>
      </c>
      <c r="AK22" s="11">
        <f t="shared" si="2"/>
        <v>0</v>
      </c>
      <c r="AL22" s="12">
        <f t="shared" si="1"/>
        <v>0</v>
      </c>
      <c r="AM22" s="88" t="s">
        <v>75</v>
      </c>
      <c r="AN22" s="89"/>
      <c r="AO22" s="28"/>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row>
    <row r="23" spans="2:92" ht="87.75" customHeight="1" x14ac:dyDescent="0.2">
      <c r="B23" s="109"/>
      <c r="C23" s="108"/>
      <c r="D23" s="81" t="s">
        <v>58</v>
      </c>
      <c r="E23" s="49" t="s">
        <v>80</v>
      </c>
      <c r="F23" s="40">
        <v>11</v>
      </c>
      <c r="G23" s="33" t="s">
        <v>71</v>
      </c>
      <c r="H23" s="9">
        <v>2</v>
      </c>
      <c r="I23" s="10">
        <v>0</v>
      </c>
      <c r="J23" s="17" t="s">
        <v>44</v>
      </c>
      <c r="K23" s="17" t="s">
        <v>39</v>
      </c>
      <c r="L23" s="17" t="s">
        <v>40</v>
      </c>
      <c r="M23" s="9">
        <v>0</v>
      </c>
      <c r="N23" s="10">
        <v>0</v>
      </c>
      <c r="O23" s="9">
        <v>0</v>
      </c>
      <c r="P23" s="10">
        <v>0</v>
      </c>
      <c r="Q23" s="9">
        <v>1</v>
      </c>
      <c r="R23" s="10">
        <v>0</v>
      </c>
      <c r="S23" s="9">
        <v>0</v>
      </c>
      <c r="T23" s="10">
        <v>0</v>
      </c>
      <c r="U23" s="9">
        <v>0</v>
      </c>
      <c r="V23" s="10">
        <v>0</v>
      </c>
      <c r="W23" s="9">
        <v>0</v>
      </c>
      <c r="X23" s="10">
        <v>0</v>
      </c>
      <c r="Y23" s="9">
        <v>0</v>
      </c>
      <c r="Z23" s="10">
        <v>0</v>
      </c>
      <c r="AA23" s="9">
        <v>1</v>
      </c>
      <c r="AB23" s="10">
        <v>0</v>
      </c>
      <c r="AC23" s="9">
        <v>0</v>
      </c>
      <c r="AD23" s="10">
        <v>0</v>
      </c>
      <c r="AE23" s="9">
        <v>0</v>
      </c>
      <c r="AF23" s="10">
        <v>0</v>
      </c>
      <c r="AG23" s="9">
        <v>0</v>
      </c>
      <c r="AH23" s="10">
        <v>0</v>
      </c>
      <c r="AI23" s="9">
        <v>0</v>
      </c>
      <c r="AJ23" s="10">
        <v>0</v>
      </c>
      <c r="AK23" s="11">
        <f t="shared" ref="AK23" si="4">+N23+P23+R23+T23+V23+X23+Z23+AB23+AD23+AF23+AH23+AJ23</f>
        <v>0</v>
      </c>
      <c r="AL23" s="12">
        <f t="shared" si="1"/>
        <v>0</v>
      </c>
      <c r="AM23" s="88" t="s">
        <v>76</v>
      </c>
      <c r="AN23" s="89"/>
      <c r="AO23" s="28"/>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row>
    <row r="24" spans="2:92" ht="76.5" customHeight="1" thickBot="1" x14ac:dyDescent="0.25">
      <c r="B24" s="109"/>
      <c r="C24" s="108"/>
      <c r="D24" s="82"/>
      <c r="E24" s="52" t="s">
        <v>81</v>
      </c>
      <c r="F24" s="38">
        <v>12</v>
      </c>
      <c r="G24" s="33" t="s">
        <v>71</v>
      </c>
      <c r="H24" s="44">
        <v>1</v>
      </c>
      <c r="I24" s="43">
        <v>0</v>
      </c>
      <c r="J24" s="45" t="s">
        <v>38</v>
      </c>
      <c r="K24" s="17" t="s">
        <v>39</v>
      </c>
      <c r="L24" s="17" t="s">
        <v>40</v>
      </c>
      <c r="M24" s="29">
        <v>0</v>
      </c>
      <c r="N24" s="31">
        <v>0</v>
      </c>
      <c r="O24" s="29">
        <v>0</v>
      </c>
      <c r="P24" s="31">
        <v>0</v>
      </c>
      <c r="Q24" s="29">
        <v>0</v>
      </c>
      <c r="R24" s="31">
        <v>0</v>
      </c>
      <c r="S24" s="29">
        <v>0</v>
      </c>
      <c r="T24" s="31">
        <v>0</v>
      </c>
      <c r="U24" s="29">
        <v>0</v>
      </c>
      <c r="V24" s="31">
        <v>0</v>
      </c>
      <c r="W24" s="29">
        <v>0</v>
      </c>
      <c r="X24" s="31">
        <v>0</v>
      </c>
      <c r="Y24" s="29">
        <v>0</v>
      </c>
      <c r="Z24" s="31">
        <v>0</v>
      </c>
      <c r="AA24" s="29">
        <v>0</v>
      </c>
      <c r="AB24" s="31">
        <v>0</v>
      </c>
      <c r="AC24" s="29">
        <v>0</v>
      </c>
      <c r="AD24" s="31">
        <v>0</v>
      </c>
      <c r="AE24" s="29">
        <v>0</v>
      </c>
      <c r="AF24" s="31">
        <v>0</v>
      </c>
      <c r="AG24" s="29">
        <v>0</v>
      </c>
      <c r="AH24" s="31">
        <v>0</v>
      </c>
      <c r="AI24" s="29">
        <v>0</v>
      </c>
      <c r="AJ24" s="31">
        <v>0</v>
      </c>
      <c r="AK24" s="30">
        <f>N24+P24+R24+T24+V24+X24+Z24+AB24+AD24+AF24+AH24+AJ24</f>
        <v>0</v>
      </c>
      <c r="AL24" s="12">
        <f t="shared" si="1"/>
        <v>0</v>
      </c>
      <c r="AM24" s="106" t="s">
        <v>76</v>
      </c>
      <c r="AN24" s="107"/>
      <c r="AO24" s="4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row>
    <row r="25" spans="2:92" x14ac:dyDescent="0.2">
      <c r="B25" s="102" t="s">
        <v>31</v>
      </c>
      <c r="C25" s="102"/>
      <c r="D25" s="102"/>
      <c r="E25" s="102"/>
      <c r="F25" s="102"/>
      <c r="G25" s="103"/>
      <c r="H25" s="94" t="s">
        <v>32</v>
      </c>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6"/>
      <c r="AL25" s="100">
        <f>(AL13+AL14+AL15+AL18+AL21+AL22+AL23+AL24)/8</f>
        <v>0</v>
      </c>
      <c r="AM25" s="102"/>
      <c r="AN25" s="102"/>
      <c r="AO25" s="103"/>
    </row>
    <row r="26" spans="2:92" ht="13.5" thickBot="1" x14ac:dyDescent="0.25">
      <c r="B26" s="104"/>
      <c r="C26" s="104"/>
      <c r="D26" s="104"/>
      <c r="E26" s="104"/>
      <c r="F26" s="104"/>
      <c r="G26" s="105"/>
      <c r="H26" s="97"/>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9"/>
      <c r="AL26" s="101"/>
      <c r="AM26" s="104"/>
      <c r="AN26" s="104"/>
      <c r="AO26" s="105"/>
    </row>
    <row r="27" spans="2:92" ht="5.0999999999999996" customHeight="1" thickBot="1" x14ac:dyDescent="0.25">
      <c r="B27" s="13"/>
      <c r="C27" s="93"/>
      <c r="D27" s="93"/>
      <c r="E27" s="93"/>
    </row>
    <row r="28" spans="2:92" ht="30.75" customHeight="1" thickBot="1" x14ac:dyDescent="0.25">
      <c r="B28" s="83" t="s">
        <v>33</v>
      </c>
      <c r="C28" s="84"/>
      <c r="D28" s="85" t="s">
        <v>41</v>
      </c>
      <c r="E28" s="86"/>
      <c r="F28" s="86"/>
      <c r="G28" s="87"/>
    </row>
    <row r="29" spans="2:92" ht="5.0999999999999996" customHeight="1" thickBot="1" x14ac:dyDescent="0.25">
      <c r="B29" s="15"/>
      <c r="C29" s="14"/>
      <c r="D29" s="55"/>
      <c r="E29" s="56"/>
      <c r="F29" s="57"/>
      <c r="G29" s="57"/>
    </row>
    <row r="30" spans="2:92" ht="36" customHeight="1" thickBot="1" x14ac:dyDescent="0.25">
      <c r="B30" s="83" t="s">
        <v>34</v>
      </c>
      <c r="C30" s="84"/>
      <c r="D30" s="85" t="s">
        <v>50</v>
      </c>
      <c r="E30" s="86"/>
      <c r="F30" s="86"/>
      <c r="G30" s="87"/>
    </row>
    <row r="31" spans="2:92" ht="5.0999999999999996" customHeight="1" thickBot="1" x14ac:dyDescent="0.25">
      <c r="B31" s="15"/>
      <c r="C31" s="14"/>
      <c r="D31" s="55"/>
      <c r="E31" s="56"/>
      <c r="F31" s="57"/>
      <c r="G31" s="57"/>
    </row>
    <row r="32" spans="2:92" ht="40.5" customHeight="1" thickBot="1" x14ac:dyDescent="0.25">
      <c r="B32" s="83" t="s">
        <v>35</v>
      </c>
      <c r="C32" s="84"/>
      <c r="D32" s="90" t="s">
        <v>51</v>
      </c>
      <c r="E32" s="91"/>
      <c r="F32" s="91"/>
      <c r="G32" s="92"/>
    </row>
    <row r="33" spans="1:41" x14ac:dyDescent="0.2">
      <c r="C33" s="77"/>
      <c r="D33" s="77"/>
      <c r="E33" s="77"/>
    </row>
    <row r="34" spans="1:41" x14ac:dyDescent="0.2">
      <c r="C34" s="77"/>
      <c r="D34" s="77"/>
      <c r="E34" s="77"/>
    </row>
    <row r="35" spans="1:41" s="3" customFormat="1" x14ac:dyDescent="0.2">
      <c r="A35" s="1"/>
      <c r="B35" s="1"/>
      <c r="C35" s="77"/>
      <c r="D35" s="77"/>
      <c r="E35" s="77"/>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2"/>
      <c r="AM35" s="1"/>
      <c r="AN35" s="1"/>
      <c r="AO35" s="1"/>
    </row>
    <row r="36" spans="1:41" s="3" customFormat="1" x14ac:dyDescent="0.2">
      <c r="A36" s="1"/>
      <c r="B36" s="1"/>
      <c r="C36" s="77"/>
      <c r="D36" s="77"/>
      <c r="E36" s="77"/>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2"/>
      <c r="AM36" s="1"/>
      <c r="AN36" s="1"/>
      <c r="AO36" s="1"/>
    </row>
    <row r="37" spans="1:41" s="3" customFormat="1" x14ac:dyDescent="0.2">
      <c r="A37" s="1"/>
      <c r="B37" s="1"/>
      <c r="C37" s="77"/>
      <c r="D37" s="77"/>
      <c r="E37" s="77"/>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2"/>
      <c r="AM37" s="1"/>
      <c r="AN37" s="1"/>
      <c r="AO37" s="1"/>
    </row>
    <row r="38" spans="1:41" s="3" customFormat="1" x14ac:dyDescent="0.2">
      <c r="A38" s="1"/>
      <c r="B38" s="1"/>
      <c r="C38" s="77"/>
      <c r="D38" s="77"/>
      <c r="E38" s="77"/>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2"/>
      <c r="AM38" s="1"/>
      <c r="AN38" s="1"/>
      <c r="AO38" s="1"/>
    </row>
    <row r="39" spans="1:41" s="3" customFormat="1" x14ac:dyDescent="0.2">
      <c r="A39" s="1"/>
      <c r="B39" s="1"/>
      <c r="C39" s="77"/>
      <c r="D39" s="77"/>
      <c r="E39" s="77"/>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2"/>
      <c r="AM39" s="1"/>
      <c r="AN39" s="1"/>
      <c r="AO39" s="1"/>
    </row>
    <row r="40" spans="1:41" s="3" customFormat="1" x14ac:dyDescent="0.2">
      <c r="A40" s="1"/>
      <c r="B40" s="1"/>
      <c r="C40" s="77"/>
      <c r="D40" s="77"/>
      <c r="E40" s="77"/>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2"/>
      <c r="AM40" s="1"/>
      <c r="AN40" s="1"/>
      <c r="AO40" s="1"/>
    </row>
    <row r="41" spans="1:41" s="3" customFormat="1" x14ac:dyDescent="0.2">
      <c r="A41" s="1"/>
      <c r="B41" s="1"/>
      <c r="C41" s="77"/>
      <c r="D41" s="77"/>
      <c r="E41" s="77"/>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2"/>
      <c r="AM41" s="1"/>
      <c r="AN41" s="1"/>
      <c r="AO41" s="1"/>
    </row>
    <row r="42" spans="1:41" s="3" customFormat="1" x14ac:dyDescent="0.2">
      <c r="A42" s="1"/>
      <c r="B42" s="1"/>
      <c r="C42" s="16"/>
      <c r="D42" s="16"/>
      <c r="E42" s="48"/>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2"/>
      <c r="AM42" s="1"/>
      <c r="AN42" s="1"/>
      <c r="AO42" s="1"/>
    </row>
  </sheetData>
  <mergeCells count="74">
    <mergeCell ref="B9:G9"/>
    <mergeCell ref="F10:F12"/>
    <mergeCell ref="G10:G12"/>
    <mergeCell ref="AC11:AD11"/>
    <mergeCell ref="Y11:Z11"/>
    <mergeCell ref="AA11:AB11"/>
    <mergeCell ref="L10:L12"/>
    <mergeCell ref="M10:AJ10"/>
    <mergeCell ref="B10:B12"/>
    <mergeCell ref="C10:C12"/>
    <mergeCell ref="D10:D12"/>
    <mergeCell ref="E10:E12"/>
    <mergeCell ref="K10:K12"/>
    <mergeCell ref="M11:N11"/>
    <mergeCell ref="O11:P11"/>
    <mergeCell ref="H9:AO9"/>
    <mergeCell ref="AO10:AO12"/>
    <mergeCell ref="W11:X11"/>
    <mergeCell ref="S11:T11"/>
    <mergeCell ref="U11:V11"/>
    <mergeCell ref="AI11:AJ11"/>
    <mergeCell ref="AE11:AF11"/>
    <mergeCell ref="AG11:AH11"/>
    <mergeCell ref="AK10:AL10"/>
    <mergeCell ref="AM18:AN18"/>
    <mergeCell ref="H10:H12"/>
    <mergeCell ref="I10:I12"/>
    <mergeCell ref="J10:J12"/>
    <mergeCell ref="AM10:AN12"/>
    <mergeCell ref="Q11:R11"/>
    <mergeCell ref="AM13:AN13"/>
    <mergeCell ref="AM14:AN14"/>
    <mergeCell ref="AM17:AN17"/>
    <mergeCell ref="AM15:AN15"/>
    <mergeCell ref="AM16:AN16"/>
    <mergeCell ref="AM23:AN23"/>
    <mergeCell ref="AM21:AN21"/>
    <mergeCell ref="AM22:AN22"/>
    <mergeCell ref="AM20:AN20"/>
    <mergeCell ref="D32:G32"/>
    <mergeCell ref="C27:E27"/>
    <mergeCell ref="H25:AK26"/>
    <mergeCell ref="AL25:AL26"/>
    <mergeCell ref="B25:G26"/>
    <mergeCell ref="AM25:AO26"/>
    <mergeCell ref="AM24:AN24"/>
    <mergeCell ref="C13:C24"/>
    <mergeCell ref="B13:B24"/>
    <mergeCell ref="D13:D16"/>
    <mergeCell ref="D18:D19"/>
    <mergeCell ref="AM19:AN19"/>
    <mergeCell ref="C39:E39"/>
    <mergeCell ref="C40:E40"/>
    <mergeCell ref="C41:E41"/>
    <mergeCell ref="D20:D22"/>
    <mergeCell ref="C33:E33"/>
    <mergeCell ref="C34:E34"/>
    <mergeCell ref="C35:E35"/>
    <mergeCell ref="C36:E36"/>
    <mergeCell ref="C37:E37"/>
    <mergeCell ref="C38:E38"/>
    <mergeCell ref="D23:D24"/>
    <mergeCell ref="B28:C28"/>
    <mergeCell ref="B30:C30"/>
    <mergeCell ref="B32:C32"/>
    <mergeCell ref="D28:G28"/>
    <mergeCell ref="D30:G30"/>
    <mergeCell ref="AN2:AO2"/>
    <mergeCell ref="AN3:AO3"/>
    <mergeCell ref="C7:G7"/>
    <mergeCell ref="I7:J7"/>
    <mergeCell ref="E2:AM5"/>
    <mergeCell ref="B2:D5"/>
    <mergeCell ref="AN4:AO5"/>
  </mergeCells>
  <pageMargins left="0.51181102362204722" right="0.31496062992125984" top="0.74803149606299213" bottom="0.35433070866141736" header="0.31496062992125984" footer="0.31496062992125984"/>
  <pageSetup paperSize="41" scale="25" orientation="landscape" r:id="rId1"/>
  <rowBreaks count="1" manualBreakCount="1">
    <brk id="39"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PA.08-PLA02</vt:lpstr>
      <vt:lpstr>'PA.08-PLA02'!Área_de_impresión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JENNIFER</cp:lastModifiedBy>
  <dcterms:created xsi:type="dcterms:W3CDTF">2019-01-30T16:50:28Z</dcterms:created>
  <dcterms:modified xsi:type="dcterms:W3CDTF">2025-01-28T19:55:53Z</dcterms:modified>
</cp:coreProperties>
</file>