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6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/>
  <mc:AlternateContent xmlns:mc="http://schemas.openxmlformats.org/markup-compatibility/2006">
    <mc:Choice Requires="x15">
      <x15ac:absPath xmlns:x15ac="http://schemas.microsoft.com/office/spreadsheetml/2010/11/ac" url="C:\Users\USUARIO\Documents\INDERBU\2024\EVIDENCIAS 2024\ABRIL\"/>
    </mc:Choice>
  </mc:AlternateContent>
  <xr:revisionPtr revIDLastSave="0" documentId="13_ncr:1_{5BEBEDED-5E87-4885-83ED-0D3EB1FC1176}" xr6:coauthVersionLast="45" xr6:coauthVersionMax="45" xr10:uidLastSave="{00000000-0000-0000-0000-000000000000}"/>
  <bookViews>
    <workbookView xWindow="-120" yWindow="-120" windowWidth="20730" windowHeight="11160" tabRatio="584" xr2:uid="{00000000-000D-0000-FFFF-FFFF00000000}"/>
  </bookViews>
  <sheets>
    <sheet name="Plan de Bienestar y Estimulos" sheetId="5" r:id="rId1"/>
    <sheet name="Plan de Capacitación" sheetId="6" r:id="rId2"/>
    <sheet name=" Plan de Trabajo SST" sheetId="9" r:id="rId3"/>
    <sheet name="Plan de Gestión Estrat del TTHH" sheetId="7" r:id="rId4"/>
    <sheet name="Plan de Previsión de RH" sheetId="13" r:id="rId5"/>
    <sheet name="Matriz Seguim Rutas de Valor" sheetId="14" r:id="rId6"/>
    <sheet name="ACTIVIDADES ARL POSITIVA" sheetId="12" r:id="rId7"/>
    <sheet name="ACTIVIDADES GRATUITAS CAJASAN" sheetId="15" r:id="rId8"/>
  </sheets>
  <definedNames>
    <definedName name="_xlnm.Print_Area" localSheetId="2">' Plan de Trabajo SST'!$A$1:$AD$68</definedName>
    <definedName name="_xlnm.Print_Area" localSheetId="0">'Plan de Bienestar y Estimulos'!$A$1:$AD$78</definedName>
    <definedName name="_xlnm.Print_Area" localSheetId="1">'Plan de Capacitación'!$A$1:$AD$94</definedName>
    <definedName name="_xlnm.Print_Titles" localSheetId="2">' Plan de Trabajo SST'!$1:$4</definedName>
    <definedName name="_xlnm.Print_Titles" localSheetId="0">'Plan de Bienestar y Estimulos'!$4:$4</definedName>
  </definedNames>
  <calcPr calcId="191029"/>
</workbook>
</file>

<file path=xl/calcChain.xml><?xml version="1.0" encoding="utf-8"?>
<calcChain xmlns="http://schemas.openxmlformats.org/spreadsheetml/2006/main">
  <c r="I27" i="14" l="1"/>
  <c r="O27" i="14" l="1"/>
  <c r="T36" i="5"/>
  <c r="T41" i="5" s="1"/>
  <c r="I82" i="6"/>
  <c r="J85" i="9"/>
  <c r="J70" i="9"/>
  <c r="AA27" i="14"/>
  <c r="AA32" i="14"/>
  <c r="Z27" i="14"/>
  <c r="Z32" i="14" s="1"/>
  <c r="Y27" i="14"/>
  <c r="Y32" i="14"/>
  <c r="X27" i="14"/>
  <c r="X32" i="14" s="1"/>
  <c r="W27" i="14"/>
  <c r="W32" i="14"/>
  <c r="V27" i="14"/>
  <c r="V32" i="14" s="1"/>
  <c r="U27" i="14"/>
  <c r="U32" i="14"/>
  <c r="T33" i="14" s="1"/>
  <c r="T27" i="14"/>
  <c r="T32" i="14" s="1"/>
  <c r="S27" i="14"/>
  <c r="S32" i="14" s="1"/>
  <c r="R33" i="14" s="1"/>
  <c r="R27" i="14"/>
  <c r="R32" i="14" s="1"/>
  <c r="Q27" i="14"/>
  <c r="Q32" i="14" s="1"/>
  <c r="P33" i="14" s="1"/>
  <c r="P27" i="14"/>
  <c r="P32" i="14"/>
  <c r="O32" i="14"/>
  <c r="N27" i="14"/>
  <c r="N32" i="14" s="1"/>
  <c r="N33" i="14" s="1"/>
  <c r="M27" i="14"/>
  <c r="M32" i="14" s="1"/>
  <c r="L27" i="14"/>
  <c r="L32" i="14" s="1"/>
  <c r="K27" i="14"/>
  <c r="K32" i="14" s="1"/>
  <c r="J27" i="14"/>
  <c r="J32" i="14" s="1"/>
  <c r="I32" i="14"/>
  <c r="H27" i="14"/>
  <c r="H32" i="14" s="1"/>
  <c r="G27" i="14"/>
  <c r="G32" i="14" s="1"/>
  <c r="F27" i="14"/>
  <c r="F32" i="14" s="1"/>
  <c r="E27" i="14"/>
  <c r="E32" i="14" s="1"/>
  <c r="D27" i="14"/>
  <c r="D32" i="14" s="1"/>
  <c r="L36" i="5"/>
  <c r="L41" i="5" s="1"/>
  <c r="AA17" i="13"/>
  <c r="AA22" i="13" s="1"/>
  <c r="Z23" i="13" s="1"/>
  <c r="Z17" i="13"/>
  <c r="Z22" i="13" s="1"/>
  <c r="Y17" i="13"/>
  <c r="Y22" i="13"/>
  <c r="X17" i="13"/>
  <c r="X22" i="13" s="1"/>
  <c r="W17" i="13"/>
  <c r="W22" i="13"/>
  <c r="V23" i="13" s="1"/>
  <c r="V17" i="13"/>
  <c r="V22" i="13" s="1"/>
  <c r="U17" i="13"/>
  <c r="U22" i="13" s="1"/>
  <c r="T23" i="13" s="1"/>
  <c r="T17" i="13"/>
  <c r="T22" i="13"/>
  <c r="S17" i="13"/>
  <c r="S22" i="13" s="1"/>
  <c r="R23" i="13" s="1"/>
  <c r="R17" i="13"/>
  <c r="R22" i="13"/>
  <c r="Q17" i="13"/>
  <c r="Q22" i="13" s="1"/>
  <c r="P17" i="13"/>
  <c r="P22" i="13" s="1"/>
  <c r="O17" i="13"/>
  <c r="O22" i="13" s="1"/>
  <c r="N17" i="13"/>
  <c r="N22" i="13" s="1"/>
  <c r="M17" i="13"/>
  <c r="M22" i="13"/>
  <c r="L17" i="13"/>
  <c r="L22" i="13" s="1"/>
  <c r="L23" i="13" s="1"/>
  <c r="K17" i="13"/>
  <c r="K22" i="13" s="1"/>
  <c r="J17" i="13"/>
  <c r="J22" i="13" s="1"/>
  <c r="I17" i="13"/>
  <c r="I22" i="13"/>
  <c r="H17" i="13"/>
  <c r="H22" i="13" s="1"/>
  <c r="H23" i="13" s="1"/>
  <c r="G17" i="13"/>
  <c r="G22" i="13"/>
  <c r="F17" i="13"/>
  <c r="F22" i="13" s="1"/>
  <c r="F23" i="13" s="1"/>
  <c r="E17" i="13"/>
  <c r="E22" i="13"/>
  <c r="D17" i="13"/>
  <c r="D22" i="13" s="1"/>
  <c r="D23" i="13" s="1"/>
  <c r="D29" i="7"/>
  <c r="D34" i="7" s="1"/>
  <c r="E29" i="7"/>
  <c r="E34" i="7" s="1"/>
  <c r="F29" i="7"/>
  <c r="F34" i="7" s="1"/>
  <c r="G29" i="7"/>
  <c r="G34" i="7" s="1"/>
  <c r="H29" i="7"/>
  <c r="H34" i="7" s="1"/>
  <c r="I29" i="7"/>
  <c r="I34" i="7" s="1"/>
  <c r="H35" i="7" s="1"/>
  <c r="J29" i="7"/>
  <c r="J34" i="7" s="1"/>
  <c r="K29" i="7"/>
  <c r="K34" i="7" s="1"/>
  <c r="L29" i="7"/>
  <c r="L34" i="7" s="1"/>
  <c r="M29" i="7"/>
  <c r="M34" i="7" s="1"/>
  <c r="N29" i="7"/>
  <c r="N34" i="7" s="1"/>
  <c r="O29" i="7"/>
  <c r="O34" i="7" s="1"/>
  <c r="P29" i="7"/>
  <c r="P34" i="7" s="1"/>
  <c r="Q29" i="7"/>
  <c r="Q34" i="7" s="1"/>
  <c r="R29" i="7"/>
  <c r="R34" i="7" s="1"/>
  <c r="S29" i="7"/>
  <c r="T29" i="7"/>
  <c r="T34" i="7"/>
  <c r="U29" i="7"/>
  <c r="V29" i="7"/>
  <c r="W29" i="7"/>
  <c r="W34" i="7" s="1"/>
  <c r="V35" i="7" s="1"/>
  <c r="X29" i="7"/>
  <c r="X34" i="7" s="1"/>
  <c r="X35" i="7" s="1"/>
  <c r="Y29" i="7"/>
  <c r="Z29" i="7"/>
  <c r="AA29" i="7"/>
  <c r="S34" i="7"/>
  <c r="U34" i="7"/>
  <c r="T35" i="7" s="1"/>
  <c r="V34" i="7"/>
  <c r="Y34" i="7"/>
  <c r="Z34" i="7"/>
  <c r="AA34" i="7"/>
  <c r="Z35" i="7" s="1"/>
  <c r="C43" i="9"/>
  <c r="C48" i="9" s="1"/>
  <c r="D43" i="9"/>
  <c r="D48" i="9" s="1"/>
  <c r="E43" i="9"/>
  <c r="E48" i="9"/>
  <c r="F43" i="9"/>
  <c r="F48" i="9" s="1"/>
  <c r="E49" i="9" s="1"/>
  <c r="G43" i="9"/>
  <c r="G48" i="9" s="1"/>
  <c r="H43" i="9"/>
  <c r="H48" i="9" s="1"/>
  <c r="I43" i="9"/>
  <c r="I48" i="9" s="1"/>
  <c r="J43" i="9"/>
  <c r="J48" i="9" s="1"/>
  <c r="K43" i="9"/>
  <c r="K48" i="9" s="1"/>
  <c r="L43" i="9"/>
  <c r="L48" i="9" s="1"/>
  <c r="M43" i="9"/>
  <c r="M48" i="9" s="1"/>
  <c r="N43" i="9"/>
  <c r="N48" i="9"/>
  <c r="O43" i="9"/>
  <c r="O48" i="9" s="1"/>
  <c r="O49" i="9" s="1"/>
  <c r="P43" i="9"/>
  <c r="P48" i="9"/>
  <c r="Q43" i="9"/>
  <c r="Q48" i="9" s="1"/>
  <c r="R43" i="9"/>
  <c r="R48" i="9"/>
  <c r="S43" i="9"/>
  <c r="S48" i="9" s="1"/>
  <c r="T43" i="9"/>
  <c r="T48" i="9"/>
  <c r="U43" i="9"/>
  <c r="U48" i="9" s="1"/>
  <c r="U49" i="9" s="1"/>
  <c r="V43" i="9"/>
  <c r="V48" i="9"/>
  <c r="W43" i="9"/>
  <c r="W48" i="9" s="1"/>
  <c r="X43" i="9"/>
  <c r="X48" i="9"/>
  <c r="W49" i="9" s="1"/>
  <c r="Y43" i="9"/>
  <c r="Y48" i="9" s="1"/>
  <c r="Z43" i="9"/>
  <c r="Z48" i="9"/>
  <c r="C52" i="6"/>
  <c r="C57" i="6" s="1"/>
  <c r="D52" i="6"/>
  <c r="D57" i="6"/>
  <c r="E52" i="6"/>
  <c r="E57" i="6" s="1"/>
  <c r="F52" i="6"/>
  <c r="F57" i="6" s="1"/>
  <c r="G52" i="6"/>
  <c r="G57" i="6" s="1"/>
  <c r="H52" i="6"/>
  <c r="H57" i="6" s="1"/>
  <c r="I52" i="6"/>
  <c r="I57" i="6" s="1"/>
  <c r="J52" i="6"/>
  <c r="J57" i="6" s="1"/>
  <c r="K52" i="6"/>
  <c r="K57" i="6" s="1"/>
  <c r="L52" i="6"/>
  <c r="L57" i="6" s="1"/>
  <c r="M52" i="6"/>
  <c r="M57" i="6" s="1"/>
  <c r="N52" i="6"/>
  <c r="N57" i="6" s="1"/>
  <c r="O52" i="6"/>
  <c r="O57" i="6" s="1"/>
  <c r="P52" i="6"/>
  <c r="P57" i="6" s="1"/>
  <c r="Q52" i="6"/>
  <c r="Q57" i="6" s="1"/>
  <c r="R52" i="6"/>
  <c r="R57" i="6" s="1"/>
  <c r="S52" i="6"/>
  <c r="S57" i="6" s="1"/>
  <c r="T52" i="6"/>
  <c r="T57" i="6" s="1"/>
  <c r="U52" i="6"/>
  <c r="U57" i="6" s="1"/>
  <c r="V52" i="6"/>
  <c r="V57" i="6" s="1"/>
  <c r="W52" i="6"/>
  <c r="W57" i="6" s="1"/>
  <c r="X52" i="6"/>
  <c r="X57" i="6" s="1"/>
  <c r="Y52" i="6"/>
  <c r="Y57" i="6" s="1"/>
  <c r="Z52" i="6"/>
  <c r="Z57" i="6" s="1"/>
  <c r="C36" i="5"/>
  <c r="C41" i="5"/>
  <c r="D36" i="5"/>
  <c r="D41" i="5" s="1"/>
  <c r="C42" i="5" s="1"/>
  <c r="E36" i="5"/>
  <c r="E41" i="5"/>
  <c r="F36" i="5"/>
  <c r="F41" i="5" s="1"/>
  <c r="E42" i="5" s="1"/>
  <c r="G36" i="5"/>
  <c r="G41" i="5" s="1"/>
  <c r="H36" i="5"/>
  <c r="H41" i="5" s="1"/>
  <c r="I36" i="5"/>
  <c r="I41" i="5" s="1"/>
  <c r="J36" i="5"/>
  <c r="J41" i="5" s="1"/>
  <c r="K36" i="5"/>
  <c r="K41" i="5" s="1"/>
  <c r="M36" i="5"/>
  <c r="M41" i="5" s="1"/>
  <c r="N36" i="5"/>
  <c r="N41" i="5" s="1"/>
  <c r="O36" i="5"/>
  <c r="O41" i="5" s="1"/>
  <c r="P36" i="5"/>
  <c r="P41" i="5" s="1"/>
  <c r="Q36" i="5"/>
  <c r="Q41" i="5" s="1"/>
  <c r="R36" i="5"/>
  <c r="R41" i="5" s="1"/>
  <c r="S36" i="5"/>
  <c r="S41" i="5" s="1"/>
  <c r="U36" i="5"/>
  <c r="U41" i="5" s="1"/>
  <c r="V36" i="5"/>
  <c r="V41" i="5" s="1"/>
  <c r="W36" i="5"/>
  <c r="W41" i="5" s="1"/>
  <c r="X36" i="5"/>
  <c r="X41" i="5" s="1"/>
  <c r="Y36" i="5"/>
  <c r="Y41" i="5" s="1"/>
  <c r="Z36" i="5"/>
  <c r="Z41" i="5"/>
  <c r="I67" i="5"/>
  <c r="R35" i="7" l="1"/>
  <c r="P35" i="7"/>
  <c r="N35" i="7"/>
  <c r="J35" i="7"/>
  <c r="F35" i="7"/>
  <c r="Q49" i="9"/>
  <c r="G49" i="9"/>
  <c r="I49" i="9"/>
  <c r="Y49" i="9"/>
  <c r="Y58" i="6"/>
  <c r="W58" i="6"/>
  <c r="U58" i="6"/>
  <c r="Q58" i="6"/>
  <c r="S58" i="6"/>
  <c r="O58" i="6"/>
  <c r="M58" i="6"/>
  <c r="I58" i="6"/>
  <c r="K58" i="6"/>
  <c r="P23" i="13"/>
  <c r="AA48" i="9"/>
  <c r="AC22" i="13"/>
  <c r="N23" i="13"/>
  <c r="S49" i="9"/>
  <c r="K49" i="9"/>
  <c r="L35" i="7"/>
  <c r="X23" i="13"/>
  <c r="F33" i="14"/>
  <c r="J33" i="14"/>
  <c r="Z33" i="14"/>
  <c r="G58" i="6"/>
  <c r="AB57" i="6"/>
  <c r="E58" i="6"/>
  <c r="M49" i="9"/>
  <c r="AC34" i="7"/>
  <c r="D35" i="7"/>
  <c r="AB32" i="14"/>
  <c r="X33" i="14"/>
  <c r="AA57" i="6"/>
  <c r="C58" i="6"/>
  <c r="C49" i="9"/>
  <c r="AB48" i="9"/>
  <c r="AB34" i="7"/>
  <c r="AC32" i="14"/>
  <c r="D33" i="14"/>
  <c r="H33" i="14"/>
  <c r="L33" i="14"/>
  <c r="V33" i="14"/>
  <c r="Q42" i="5"/>
  <c r="S42" i="5"/>
  <c r="M42" i="5"/>
  <c r="I42" i="5"/>
  <c r="G42" i="5"/>
  <c r="W42" i="5"/>
  <c r="Y42" i="5"/>
  <c r="U42" i="5"/>
  <c r="J23" i="13"/>
  <c r="AB22" i="13"/>
  <c r="AE22" i="13" s="1"/>
  <c r="O42" i="5"/>
  <c r="AB41" i="5"/>
  <c r="AA41" i="5"/>
  <c r="K42" i="5"/>
  <c r="AE32" i="14" l="1"/>
  <c r="AD48" i="9"/>
  <c r="AD57" i="6"/>
  <c r="AE34" i="7"/>
  <c r="AD41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  <author>Asus</author>
    <author>WINDOWS</author>
  </authors>
  <commentList>
    <comment ref="K1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Apoyo HEVS</t>
        </r>
      </text>
    </comment>
    <comment ref="M1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Apoyo HEVS</t>
        </r>
      </text>
    </comment>
    <comment ref="O1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Apoyo HEVS</t>
        </r>
      </text>
    </comment>
    <comment ref="Q17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Apoyo HEVS</t>
        </r>
      </text>
    </comment>
    <comment ref="S17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Apoyo HEVS</t>
        </r>
      </text>
    </comment>
    <comment ref="U17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Apoyo HEVS</t>
        </r>
      </text>
    </comment>
    <comment ref="W17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Apoyo HEVS</t>
        </r>
      </text>
    </comment>
    <comment ref="Y17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Apoyo HEVS</t>
        </r>
      </text>
    </comment>
    <comment ref="I18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22 de Abril Pausas Activas Cajasan 9 am, Rumbaterapia HEVS 8 am</t>
        </r>
      </text>
    </comment>
    <comment ref="O18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27 de julio Pausas Activas HEVS 8 am</t>
        </r>
      </text>
    </comment>
    <comment ref="U18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21 de Octubre Pausas Activas Cajasan 9 am, Rumbaterapia HEVS 8 am</t>
        </r>
      </text>
    </comment>
    <comment ref="Y19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Reconocimiento al Funcionario (de carrera- de libre nombramiento) con mejor desempeño  de 2024 en la cena de diciembre</t>
        </r>
      </text>
    </comment>
    <comment ref="U20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31 de Octubre de 2024, 3 pm en el Coliseo.</t>
        </r>
      </text>
    </comment>
    <comment ref="Y2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Entrega de Reconocimiento y Bono el 15 de diciembre de 2024</t>
        </r>
      </text>
    </comment>
    <comment ref="Y2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Cena 15 de dicembre de 2024</t>
        </r>
      </text>
    </comment>
    <comment ref="G23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Día de la Mujer 08 Marzo 2024- Dia del Hombre 21 de Marzo 2024</t>
        </r>
      </text>
    </comment>
    <comment ref="H23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Se realizarón Actividades de Dia de la mujer y del Hombre de manera oportuna</t>
        </r>
      </text>
    </comment>
    <comment ref="I23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Celebración día del niño 28 de abril de 2024, Actividad con el apoyo de CAJASAN  para hijos de Funcionarios</t>
        </r>
      </text>
    </comment>
    <comment ref="K23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USUARIO: 
</t>
        </r>
        <r>
          <rPr>
            <sz val="9"/>
            <color indexed="81"/>
            <rFont val="Tahoma"/>
            <family val="2"/>
          </rPr>
          <t>Día de la madre 12 de Mayo de 2024, SPA</t>
        </r>
      </text>
    </comment>
    <comment ref="M23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Día del Padre 16 de junio de 2024, Spa; Día del Funcionario público 06 julio de 2024.</t>
        </r>
      </text>
    </comment>
    <comment ref="S23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Amor y amistad 15 de Septiembre de 2024</t>
        </r>
      </text>
    </comment>
    <comment ref="K25" authorId="1" shapeId="0" xr:uid="{00000000-0006-0000-0000-000016000000}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Día de la familia, por solicitud de funcionarios, no se realiza actividad en su lugar se da lugar al día compensado
</t>
        </r>
      </text>
    </comment>
    <comment ref="M27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Junio 28 
de 2024, con apoyo de Colfonfos</t>
        </r>
      </text>
    </comment>
    <comment ref="K29" authorId="0" shapeId="0" xr:uid="{00000000-0006-0000-0000-000018000000}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28 de mayo de 2024, 11 am con Lilian Cajasan</t>
        </r>
      </text>
    </comment>
    <comment ref="S30" authorId="2" shapeId="0" xr:uid="{00000000-0006-0000-0000-000019000000}">
      <text>
        <r>
          <rPr>
            <b/>
            <sz val="9"/>
            <color indexed="81"/>
            <rFont val="Tahoma"/>
            <family val="2"/>
          </rPr>
          <t>lunes 9 sep apoyo Cajasan</t>
        </r>
      </text>
    </comment>
    <comment ref="S31" authorId="2" shapeId="0" xr:uid="{00000000-0006-0000-0000-00001A000000}">
      <text>
        <r>
          <rPr>
            <b/>
            <sz val="9"/>
            <color indexed="81"/>
            <rFont val="Tahoma"/>
            <family val="2"/>
          </rPr>
          <t>WINDOWS:</t>
        </r>
        <r>
          <rPr>
            <sz val="9"/>
            <color indexed="81"/>
            <rFont val="Tahoma"/>
            <family val="2"/>
          </rPr>
          <t xml:space="preserve">
SEPT 9 Tamizaje Cardiovascular apoyo CAJASAN</t>
        </r>
      </text>
    </comment>
    <comment ref="I32" authorId="0" shapeId="0" xr:uid="{00000000-0006-0000-0000-00001B000000}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Comunicación Asertiva y manejo de relaciones Interpersonales 29 de abril 2024 APOYO ARL</t>
        </r>
      </text>
    </comment>
    <comment ref="M32" authorId="0" shapeId="0" xr:uid="{00000000-0006-0000-0000-00001C000000}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Taller Trabajo en Equipo  9 am, 27 de junio de 2024 CAJASAN, Taller  manejo del estrés y tecnicas de relajación con apoyo ARL POSITIVA 11 am</t>
        </r>
      </text>
    </comment>
    <comment ref="Q32" authorId="0" shapeId="0" xr:uid="{00000000-0006-0000-0000-00001D000000}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Gestión Efectiva del Tiempo y Organización del Trabajo 05 de agosto de 2024</t>
        </r>
      </text>
    </comment>
    <comment ref="U32" authorId="0" shapeId="0" xr:uid="{00000000-0006-0000-0000-00001E000000}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Resolución de Conflictos</t>
        </r>
      </text>
    </comment>
    <comment ref="K33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Mes de Diligencia</t>
        </r>
      </text>
    </comment>
    <comment ref="M33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Mes de la Justicia</t>
        </r>
      </text>
    </comment>
    <comment ref="O33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Mes de la Compromiso</t>
        </r>
      </text>
    </comment>
    <comment ref="Q33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Mes de la  Honestidad</t>
        </r>
      </text>
    </comment>
    <comment ref="S33" authorId="0" shapeId="0" xr:uid="{00000000-0006-0000-0000-000023000000}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Mes del Respeto</t>
        </r>
      </text>
    </comment>
    <comment ref="K34" authorId="1" shapeId="0" xr:uid="{00000000-0006-0000-0000-000024000000}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Proceso Contractual realizado en mayo 2023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  <author>WINDOWS</author>
    <author>Asus</author>
  </authors>
  <commentList>
    <comment ref="Q1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AGOSTO 18 A LAS 10 AM APOYO JURIDICA</t>
        </r>
      </text>
    </comment>
    <comment ref="I27" authorId="0" shapeId="0" xr:uid="{56AE4855-F5FC-479D-BC1F-D84E8CA4320E}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Induccion Contratistas</t>
        </r>
      </text>
    </comment>
    <comment ref="O27" authorId="0" shapeId="0" xr:uid="{5CD89A8E-CFFE-4D76-A5CA-20BE8B936423}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Inducción Funcionarios</t>
        </r>
      </text>
    </comment>
    <comment ref="M31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WINDOWS:</t>
        </r>
        <r>
          <rPr>
            <sz val="9"/>
            <color indexed="81"/>
            <rFont val="Tahoma"/>
            <family val="2"/>
          </rPr>
          <t xml:space="preserve">
JUNIO 13</t>
        </r>
      </text>
    </comment>
    <comment ref="I32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WINDOWS:</t>
        </r>
        <r>
          <rPr>
            <sz val="9"/>
            <color indexed="81"/>
            <rFont val="Tahoma"/>
            <family val="2"/>
          </rPr>
          <t xml:space="preserve">
Asesoría para la organización, conformación y funcionamiento de los comités en SST ABRIL 23
</t>
        </r>
      </text>
    </comment>
    <comment ref="K3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WINDOWS:</t>
        </r>
        <r>
          <rPr>
            <sz val="9"/>
            <color indexed="81"/>
            <rFont val="Tahoma"/>
            <family val="2"/>
          </rPr>
          <t xml:space="preserve">
Asesoría para la organización, conformación y funcionamiento de los comités en SST</t>
        </r>
      </text>
    </comment>
    <comment ref="K34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WINDOWS:</t>
        </r>
        <r>
          <rPr>
            <sz val="9"/>
            <color indexed="81"/>
            <rFont val="Tahoma"/>
            <family val="2"/>
          </rPr>
          <t xml:space="preserve">
MAYO 13</t>
        </r>
      </text>
    </comment>
    <comment ref="K41" authorId="0" shapeId="0" xr:uid="{F4A129FF-612B-46A9-B4EB-FBED099CCE5F}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Recomendaciones uso EPP Cuadrillas</t>
        </r>
      </text>
    </comment>
    <comment ref="O41" authorId="0" shapeId="0" xr:uid="{ECA4F26A-2D63-4577-9301-960778A908AF}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Virtual arl</t>
        </r>
      </text>
    </comment>
    <comment ref="I44" authorId="0" shapeId="0" xr:uid="{EE9D6EE8-BC31-4C59-94BD-BFE21DC7AE15}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Abril 24</t>
        </r>
      </text>
    </comment>
    <comment ref="Q46" authorId="0" shapeId="0" xr:uid="{00000000-0006-0000-0100-00001A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Capacitación Virtual, Prevención del Riesgo Público AGOSTO 26
</t>
        </r>
      </text>
    </comment>
    <comment ref="Q47" authorId="0" shapeId="0" xr:uid="{7F936549-AB2D-4903-860F-0326BF74DF97}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19 agosto presencial</t>
        </r>
      </text>
    </comment>
    <comment ref="U48" authorId="2" shapeId="0" xr:uid="{00000000-0006-0000-0100-00001D000000}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Simulacro para el día 4 de octubre 
10</t>
        </r>
      </text>
    </comment>
    <comment ref="Q50" authorId="0" shapeId="0" xr:uid="{00000000-0006-0000-0100-000020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Capacitación Integral Brigadas de Emergencia 19 agosto</t>
        </r>
      </text>
    </comment>
    <comment ref="Q51" authorId="0" shapeId="0" xr:uid="{00000000-0006-0000-0100-000021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Capacitación Integral Asesoría en la conformación de la brigadas de emergencias. 19 AGOSTO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  <author>WINDOWS</author>
    <author>Asus</author>
  </authors>
  <commentList>
    <comment ref="I13" authorId="0" shapeId="0" xr:uid="{633B2D46-3CA4-4FF5-A366-93A6EDD4F28A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Reporte Estandares Minimos Min Trabajo</t>
        </r>
      </text>
    </comment>
    <comment ref="Y13" authorId="0" shapeId="0" xr:uid="{6EFA16EC-B541-4674-8158-DCD4ED691C0E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Reporte Estandares minimos a la ARL POSITIVA</t>
        </r>
      </text>
    </comment>
    <comment ref="G15" authorId="1" shapeId="0" xr:uid="{00000000-0006-0000-0200-000001000000}">
      <text>
        <r>
          <rPr>
            <b/>
            <sz val="9"/>
            <color indexed="81"/>
            <rFont val="Tahoma"/>
            <family val="2"/>
          </rPr>
          <t>WINDOWS:</t>
        </r>
        <r>
          <rPr>
            <sz val="9"/>
            <color indexed="81"/>
            <rFont val="Tahoma"/>
            <family val="2"/>
          </rPr>
          <t xml:space="preserve">
MAR 21
</t>
        </r>
      </text>
    </comment>
    <comment ref="I16" authorId="0" shapeId="0" xr:uid="{7C12F429-7250-44F6-8DE4-DF73260E71BB}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Induccion Virtual Contratistas</t>
        </r>
      </text>
    </comment>
    <comment ref="O16" authorId="0" shapeId="0" xr:uid="{B948B53A-B21D-4D65-9909-2407741D816A}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Induccion Reinducción Funcionarios</t>
        </r>
      </text>
    </comment>
    <comment ref="O17" authorId="1" shapeId="0" xr:uid="{00000000-0006-0000-0200-000004000000}">
      <text>
        <r>
          <rPr>
            <b/>
            <sz val="9"/>
            <color indexed="81"/>
            <rFont val="Tahoma"/>
            <family val="2"/>
          </rPr>
          <t>WINDOWS:</t>
        </r>
        <r>
          <rPr>
            <sz val="9"/>
            <color indexed="81"/>
            <rFont val="Tahoma"/>
            <family val="2"/>
          </rPr>
          <t xml:space="preserve">
consolidacion de matriz 
</t>
        </r>
      </text>
    </comment>
    <comment ref="M3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Asesoria PVE DME ARL POSITIVA</t>
        </r>
      </text>
    </comment>
    <comment ref="B3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WINDOWS:</t>
        </r>
        <r>
          <rPr>
            <sz val="9"/>
            <color indexed="81"/>
            <rFont val="Tahoma"/>
            <family val="2"/>
          </rPr>
          <t xml:space="preserve">
actualizar si existe con ARL y si no realizarlas yo mismo
</t>
        </r>
      </text>
    </comment>
    <comment ref="K33" authorId="0" shapeId="0" xr:uid="{3E5B8016-11F9-4A96-8EFA-9BB1F645F58F}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Inspección ARL POSITIVA con informe</t>
        </r>
      </text>
    </comment>
    <comment ref="G34" authorId="2" shapeId="0" xr:uid="{00000000-0006-0000-0200-000009000000}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Diligenciamiento de formatos en escenarios Deportivos
</t>
        </r>
      </text>
    </comment>
    <comment ref="G35" authorId="2" shapeId="0" xr:uid="{00000000-0006-0000-0200-00000A000000}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Diligenciamiento de los Formatos de los escenarios Deportivos
</t>
        </r>
      </text>
    </comment>
    <comment ref="G36" authorId="2" shapeId="0" xr:uid="{00000000-0006-0000-0200-00000B000000}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Diligenciamiento de los Formatos de los escenarios deportivos
</t>
        </r>
      </text>
    </comment>
    <comment ref="B37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WINDOWS:</t>
        </r>
        <r>
          <rPr>
            <sz val="9"/>
            <color indexed="81"/>
            <rFont val="Tahoma"/>
            <family val="2"/>
          </rPr>
          <t xml:space="preserve">
revizar el cronograma con AR</t>
        </r>
      </text>
    </comment>
    <comment ref="B38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WINDOWS:</t>
        </r>
        <r>
          <rPr>
            <sz val="9"/>
            <color indexed="81"/>
            <rFont val="Tahoma"/>
            <family val="2"/>
          </rPr>
          <t xml:space="preserve">
ASESORIA EN RUTAS Y PROCEDIMIENTOS DE EVACUACION
</t>
        </r>
      </text>
    </comment>
    <comment ref="U4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Planeación, ejecución e Informe de simulacros 27 octubre 2024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J13" authorId="0" shapeId="0" xr:uid="{65477267-E88E-4ACB-A6E5-E15A74C4994F}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Inducción Contratistas</t>
        </r>
      </text>
    </comment>
    <comment ref="P13" authorId="0" shapeId="0" xr:uid="{0C90D4E2-7D93-40EE-86C7-66FADD30B057}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Induccion Reinduccion Funcionarios</t>
        </r>
      </text>
    </comment>
    <comment ref="N23" authorId="0" shapeId="0" xr:uid="{4087DD95-3982-4236-BE5D-D28D0E201635}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Adaptación Sala de Lactancia</t>
        </r>
      </text>
    </comment>
  </commentList>
</comments>
</file>

<file path=xl/sharedStrings.xml><?xml version="1.0" encoding="utf-8"?>
<sst xmlns="http://schemas.openxmlformats.org/spreadsheetml/2006/main" count="1127" uniqueCount="437">
  <si>
    <t>OBJETIVO</t>
  </si>
  <si>
    <t>INDICADOR</t>
  </si>
  <si>
    <t>P</t>
  </si>
  <si>
    <t>E</t>
  </si>
  <si>
    <t>CUMPLIMIENTO ANUAL</t>
  </si>
  <si>
    <t>META</t>
  </si>
  <si>
    <t>1. CUMPLIMIENTO DEL PROGRAMA</t>
  </si>
  <si>
    <t>% COBERTURA DEL PROGRAMA</t>
  </si>
  <si>
    <t>ACTIVIDAD</t>
  </si>
  <si>
    <t xml:space="preserve">Responsable (s) </t>
  </si>
  <si>
    <t>OBSERVACIONES</t>
  </si>
  <si>
    <t>Total Actividades</t>
  </si>
  <si>
    <t>Actividades Programadas en el Mes</t>
  </si>
  <si>
    <t>JULIO</t>
  </si>
  <si>
    <t>AGOSTO</t>
  </si>
  <si>
    <t>SEPTIEMBRE</t>
  </si>
  <si>
    <t>OCTUBRE</t>
  </si>
  <si>
    <t>NOVIEMBRE</t>
  </si>
  <si>
    <t>ENERO</t>
  </si>
  <si>
    <t>FEBRERO</t>
  </si>
  <si>
    <t>MARZO</t>
  </si>
  <si>
    <t>ABRIL</t>
  </si>
  <si>
    <t>MAYO</t>
  </si>
  <si>
    <t>JUNIO</t>
  </si>
  <si>
    <t>DICIEMBRE</t>
  </si>
  <si>
    <t>% Cumplimiento Meta en el Mes</t>
  </si>
  <si>
    <t>Programado</t>
  </si>
  <si>
    <t>Ejecutado</t>
  </si>
  <si>
    <t>x</t>
  </si>
  <si>
    <t>RECURSOS</t>
  </si>
  <si>
    <t>Administrativos</t>
  </si>
  <si>
    <t>Financieros</t>
  </si>
  <si>
    <t>MONITOREO DEL PROGRAMA /VIGENCIA</t>
  </si>
  <si>
    <t>CRONOGRAMA VIGENCIA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</si>
  <si>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</si>
  <si>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</si>
  <si>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</si>
  <si>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</si>
  <si>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</si>
  <si>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</si>
  <si>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</si>
  <si>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</si>
  <si>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</si>
  <si>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</si>
  <si>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</si>
  <si>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</si>
  <si>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FECHA DE ELABORACIÓN :</t>
  </si>
  <si>
    <t>Celebración de fin de año</t>
  </si>
  <si>
    <t>Jornada cinematográfica</t>
  </si>
  <si>
    <t>Charla informativa sobre el trámite pensional</t>
  </si>
  <si>
    <t>Actividad recreodeportiva familiar</t>
  </si>
  <si>
    <t>Capacitación sobre Riesgo Público</t>
  </si>
  <si>
    <t>(Nº de actividades de capacitación realizadas/ total de actividades Planificadas en el PIC)*100</t>
  </si>
  <si>
    <t xml:space="preserve">% Ejecucion Mensual del Programa </t>
  </si>
  <si>
    <t xml:space="preserve">PLAN INSTITUCIONAL  DE BIENESTAR </t>
  </si>
  <si>
    <t>Organizar acciones participativas basadas en la construcción de una mejor calidad de vida, fortaleciendo aspectos tales como el educativo, recreativo, deportivo y cultural de los funcionarios y su grupo familiar.</t>
  </si>
  <si>
    <t xml:space="preserve">Fortalecer las competencias laborales, capacidades, conocimientos, calidad de vida, el bienestar y la motivación de los servidores públicos, mediante la planeación desarrollo y evaluación de la Gestión del Talento Humano en el marco del cumplimiento de la ruta que integra la dimensión del Talento Humano en MIPG. </t>
  </si>
  <si>
    <t xml:space="preserve">SEGUIMIENTO AL PLAN ESTRATEGICO DEL TT HH </t>
  </si>
  <si>
    <t>PROCESO GESTIÓN DEL TALENTO HUMANO</t>
  </si>
  <si>
    <t xml:space="preserve">PA.03-PLA03-F01 </t>
  </si>
  <si>
    <t>PLAN ANUAL DE ACTIVIDADES DEL SISTEMA DE GESTIÓN DE SEGURIDAD Y SALUD EN EL TRABAJO</t>
  </si>
  <si>
    <t>VERSIÓN: 02</t>
  </si>
  <si>
    <t>Implementar y mantener las actividades del Sistema de Gestión de Seguridad y Salud en el Trabajo de acuerdo a lo establecido en el Decreto 1072 de 2015 y en los estandares mínimos del SG-SST  con el fin de garantizar la disminución de los accidentes de trabajo y enfermedades laborales</t>
  </si>
  <si>
    <t>Cumplir con el 90% de las actividades programadas en el Sistema de Gestión de la Seguridad y Salud en el Trabajo para la vigencia.</t>
  </si>
  <si>
    <t>(Nº de Actividades Ejecutadas / Nº de Actividades Programadas) x 100</t>
  </si>
  <si>
    <t>Ciclo</t>
  </si>
  <si>
    <t xml:space="preserve">Responsable del SG-SST </t>
  </si>
  <si>
    <t>X</t>
  </si>
  <si>
    <t>Responsable del SG-SST</t>
  </si>
  <si>
    <t>Director (a) General / Todos los Trabajadores / Responsable del SG-SST</t>
  </si>
  <si>
    <t>COPASST</t>
  </si>
  <si>
    <t>Comité de Convivencia Laboral</t>
  </si>
  <si>
    <t>IPS / Médico Esp. Salud Ocupacional</t>
  </si>
  <si>
    <t>Firma Presidente del COPASST</t>
  </si>
  <si>
    <t>PLAN ANUAL DE ACTIVIDADES DE BIENESTAR Y ESTIMULOS</t>
  </si>
  <si>
    <t>PA.03-PLA01-F02</t>
  </si>
  <si>
    <t>PLAN ANUAL DE ACTIVIDADES DE CAPACITACIÓN</t>
  </si>
  <si>
    <t>PA.03-PLA02-F02</t>
  </si>
  <si>
    <t>Fortalecer las capacidades, conocimientos, habilidades y competencias del talento humano del INDERBU, cubriendo las necesidades de formación y capacitación expresadas por los funcionarios a través de la realización de actividades de capacitación, entrenamiento, inducción y reinducción.</t>
  </si>
  <si>
    <t>FORMULA</t>
  </si>
  <si>
    <t>Porcentaje de funcionarios con examen médico ocupacional realizado</t>
  </si>
  <si>
    <t>Porcentaje de aplicación de la Batería de riesgo Psicosocial a funcionarios</t>
  </si>
  <si>
    <t>(Nº de funcionarios con examen médico ocupacional realizado/total de funcionarios)*100</t>
  </si>
  <si>
    <t>(Nº de funcionarios con aplicación de la batería de riesgo psicosocial/total de funcionarios)*100</t>
  </si>
  <si>
    <t>(Nº de actividades de bienestar desarrolladas/ total de actividades Planificadas)*100</t>
  </si>
  <si>
    <t>Cumplir con el 90% de las actividades programadas plan de Bienestar y estímulos para la vigencia.</t>
  </si>
  <si>
    <t>Aplicar al 100% de los funcionarios de planta la batería de Riesgo psicosocial</t>
  </si>
  <si>
    <t>% COBERTURA DEL PLAN DE BIENETAR Y ESTÍMULOS</t>
  </si>
  <si>
    <t>Reallizar al 100% de los funcionarios de planta los exámenes médicos ocupacionales</t>
  </si>
  <si>
    <t>% DE FUNCIONARIOS CON EXÁMEN MÉDICO OCUPACIONAL REALIZADO</t>
  </si>
  <si>
    <t>CUMPLIMIENTO DE EXÁMENES MÉDICOS</t>
  </si>
  <si>
    <t>CUMPLIMIENTO DEL PROGRAMA</t>
  </si>
  <si>
    <t>MONITOREO DE EXÁMENES MÉDICOS</t>
  </si>
  <si>
    <t>VALORES</t>
  </si>
  <si>
    <t>RESULTADO</t>
  </si>
  <si>
    <t>% Meta</t>
  </si>
  <si>
    <t>% DE APLICACIÓN DE LA BATERIA DE RIESGO PSICOSOCIALA FUNCIONARIOS</t>
  </si>
  <si>
    <t>% de realización de exámenes médicos</t>
  </si>
  <si>
    <t>% de aplicación de la bateria de riesgo Psicosocial</t>
  </si>
  <si>
    <t>MONITOREO DE BATERIA DE RIESGO PSICOSOCIAL</t>
  </si>
  <si>
    <t>Porcentaje de cobertura del Institucional de Capacitación</t>
  </si>
  <si>
    <t>Cumplir con el 90% de las actividades programadas plan de Capacitación para la vigencia.</t>
  </si>
  <si>
    <t>Porcentaje de participación en Inducción y Reinducción</t>
  </si>
  <si>
    <t>% de participación en inducción y reinducción</t>
  </si>
  <si>
    <t>(No. de colaboradores que participan la inducción y reinducción / No. de colaboradores que necesitan la inducción y reinducción) *100</t>
  </si>
  <si>
    <t>% COBERTURA DEL PLAN INSTITUCIONAL DE CAPACITACIÓN</t>
  </si>
  <si>
    <t>% DE PARTICIPACIÓN EN INDUCCIÓN Y REINDUCCIÓN</t>
  </si>
  <si>
    <t>Alcanzar ell 100% de participación de los colaboradores del INDERBU en la inducción y reinducción</t>
  </si>
  <si>
    <t>EJETEMÁTICO</t>
  </si>
  <si>
    <t>ASPECTO DEL PLAN DE GESTIÓN DEL TTHH</t>
  </si>
  <si>
    <t>HIGIENE Y SEGURIDAD INDUSTRIAL</t>
  </si>
  <si>
    <t>ATENCIÓN DE EMERGENCIAS</t>
  </si>
  <si>
    <t>Cumplir con el 90% de las actividades programadas del Plan Estratégico del TT HH para la vigencia.</t>
  </si>
  <si>
    <t>Comité de Bienestar y estímulos; ubdirección Administrativa y Financiera</t>
  </si>
  <si>
    <t>Evaluación o autodiagnóstico del SG-SST</t>
  </si>
  <si>
    <t>Elaboración del Plan anual de SST</t>
  </si>
  <si>
    <t>Actualización  diagnóstico de condiciones de trabajo (matriz de peligros)</t>
  </si>
  <si>
    <t>Elaboración cronograma de capacitación y/o formación en SST</t>
  </si>
  <si>
    <t>Elaboración y/o actualización de los documentos de gestión del SG-SST</t>
  </si>
  <si>
    <t>Realizar Reuniones del COPASST</t>
  </si>
  <si>
    <t>Realizar reuniones del Comité de Convivencia Laboral</t>
  </si>
  <si>
    <t>Realizar medición y seguimiento a la estadística de accidentalidad y ausentismo laboral</t>
  </si>
  <si>
    <t>Realizar medición y análisis de los resultados de los indicadores de estructura, proceso y resultado del Sistema de Gestión de la Seguridad y Salud en el Trabajo.</t>
  </si>
  <si>
    <t>Realizar seguimiento al cumplimiento del plan de capacitación anual en SST y Plan de trabajo anual de SST.</t>
  </si>
  <si>
    <t>Realizar auditoría Interna del SG-SST</t>
  </si>
  <si>
    <t>Revisión Gerencial del SG-SST</t>
  </si>
  <si>
    <t>SUBPROGRAMA 1: LIDERAZGO Y COMPROMISO GERENCIAL</t>
  </si>
  <si>
    <t>Informe diagnóstico de las condiciones de salud de los trabajadores</t>
  </si>
  <si>
    <t>Aplicación de la batería de riesgo Psicosocial con recomendaciones de intervención</t>
  </si>
  <si>
    <t>Elaboración e implementación del SVE de desórdenes musculo-esqueléticos</t>
  </si>
  <si>
    <t>Verificación de afiliaciones y pagos soportes al sistema de seguridad social del personal</t>
  </si>
  <si>
    <t>SUBPROGRAMA 2: MEDICINA PREVENTIVA Y DEL TRABAJO</t>
  </si>
  <si>
    <t>Líderes de Proceso / Responsable del SG-SST</t>
  </si>
  <si>
    <t xml:space="preserve">Equipo Auditor </t>
  </si>
  <si>
    <t>Entidad Prestadora de Servicio</t>
  </si>
  <si>
    <t>ARL / Responsable del SG-SST</t>
  </si>
  <si>
    <t>Auxiliar Administrativo / Supervisor</t>
  </si>
  <si>
    <t>Realizar inspecciones de orden y aseo en áreas e instalaciones administrativas</t>
  </si>
  <si>
    <t>Realizar inspecciones de  Equipos y Herramientas</t>
  </si>
  <si>
    <t>Realizar inspecciones de uso de elementos de protección personal</t>
  </si>
  <si>
    <t>Realizar inspecciones de seguridad elementos de primeros auxilios</t>
  </si>
  <si>
    <t>Realizar simulacro de evacuación y/o control de emergencias</t>
  </si>
  <si>
    <t>COE / Brigadas de Emergencias</t>
  </si>
  <si>
    <t>Responsable del SG-SST / COPASST</t>
  </si>
  <si>
    <t xml:space="preserve">Auxiliar Administrativo </t>
  </si>
  <si>
    <t>Porcentaje de cumplimiento del Plan de Bienestar y estímulos</t>
  </si>
  <si>
    <t>proceso contractual</t>
  </si>
  <si>
    <t>CRONOGRAMA VIGENCIA 2023</t>
  </si>
  <si>
    <t>ESLENDY TRIGOS PEREZ</t>
  </si>
  <si>
    <t>ACTUALIZADO POR:</t>
  </si>
  <si>
    <t>Revisión y actualización de la matriz de requisitos legales aplicables a la entidad</t>
  </si>
  <si>
    <t>Inducción -Reinducción Socialización y revisión de las políticas de SST, acoso laboral, prevención del consumo de alcohol, tabaco y sustancias psicoactivas.</t>
  </si>
  <si>
    <t>Responsable del SG-SST -ARL</t>
  </si>
  <si>
    <t>Aplicación Código de Integridad- Valores Servidor publico</t>
  </si>
  <si>
    <t>Comité de Bienestar y estímulos; subdirección Administrativa y Financiera</t>
  </si>
  <si>
    <t>Mejor Funcionario (De acuerdo a desempeño)</t>
  </si>
  <si>
    <t>Socialización servicios de la Caja de Compensación Familiar (socialización Créditos y subsidios, vivienda, salud, IPS, educación,pasadias)</t>
  </si>
  <si>
    <t>Viaje Funcionarios</t>
  </si>
  <si>
    <t>Practicantes Contratista TH SST- Contratistas HEVS Psicologos</t>
  </si>
  <si>
    <t>MONITOREO DEL PLAN 2023</t>
  </si>
  <si>
    <t>MONITOREO DEL PIC 2023</t>
  </si>
  <si>
    <t>EJE TEMATICO 2. CREACION DEL VALOR PUBLICO-  EJE TEMATICO 4. PROVIDAD Y ETICA DE LO PUBLICO</t>
  </si>
  <si>
    <t>EJE TEMATICO 1. GESTIÓN DEL CONOCIMIENTO Y LA INNOVACION- EJE TEMATICO 3. TRANSFORMACION DIGITAL</t>
  </si>
  <si>
    <t>Apoyo CAJASAN</t>
  </si>
  <si>
    <t xml:space="preserve">Entrenamiento funcional </t>
  </si>
  <si>
    <t>Dotación Camiseta Institucional</t>
  </si>
  <si>
    <t>Proceso Contractual</t>
  </si>
  <si>
    <t>Celebración de fechas especiales (Dia de la mujer, día del hombre, Día de la madre, día del padre, día del funcionario público, día de amor y amistad)</t>
  </si>
  <si>
    <t>Primeros auxilios HEVS</t>
  </si>
  <si>
    <t>HEVS-Comité de Bienestar y estímulos; subdirección Administrativa y Financiera</t>
  </si>
  <si>
    <t>Subdirección Administrativa y Financiera</t>
  </si>
  <si>
    <t>HEVS-Comité de Bienestar y estímulos</t>
  </si>
  <si>
    <t>Cómite de Bienestar y estimulos- Subdirección Administrativa y Financiera</t>
  </si>
  <si>
    <t>Con apoyo de HEVS y el equipo interdisciplinario. Atención a funcionarios y contratistas Lunes de 2 a 5:30 pm- martes, miercoles y jueves 8:30  am a 12 m.  Cada día se turnarán profesionales en nutrición, psicologia, fisioterapia y enfermeria para brindar asesoramiento y acompañamiento de las personas que requiera y soliciten su atención. *Obligatorio para Funcionarios al menos una vez por profesional*</t>
  </si>
  <si>
    <t>Responsable del SG-SST / COPASST/ARL</t>
  </si>
  <si>
    <t>ARL</t>
  </si>
  <si>
    <t>Responsable SG-SST</t>
  </si>
  <si>
    <t>Area administrativa</t>
  </si>
  <si>
    <t xml:space="preserve">Responsable SG-SST </t>
  </si>
  <si>
    <t>Actualización con acta mayo 18</t>
  </si>
  <si>
    <t>Responsable SG-SST / Supervisores</t>
  </si>
  <si>
    <t>Verificación de la información en el SIGEP</t>
  </si>
  <si>
    <t>Revisión de empleos y empleados en el SIGEP</t>
  </si>
  <si>
    <t xml:space="preserve">Modificación del plan de Talento Humano, incluyendo el  moniterio cada 3 meses </t>
  </si>
  <si>
    <t>Inducción y Reinducción</t>
  </si>
  <si>
    <t>Realización de inducción a Servidores Publicos nuevos y Reinducción</t>
  </si>
  <si>
    <t xml:space="preserve">Recopilación información de diferentes fuentes : PIC, Matriz GETH, EDI,Necesidad de bienestar, Rutas de creación de valor </t>
  </si>
  <si>
    <t>Monitoreo y Seguimiento del SIGEP</t>
  </si>
  <si>
    <t>Desvinculación</t>
  </si>
  <si>
    <t>Comunicación de transferencia de información, reconocimiento y apoyo socio laboral - emocional</t>
  </si>
  <si>
    <t>Reclutamiento</t>
  </si>
  <si>
    <t>Aplicación de programas que favorecen y apoyan a empleados</t>
  </si>
  <si>
    <t>Creación de Salas de lactancia , desarrollo del programa estado joven, desarrollo del programa servimos, implementación de dotación</t>
  </si>
  <si>
    <t>Gestión y verificación en el SIGEP de contratistas y servidores públicos</t>
  </si>
  <si>
    <t>Formulación, Publicación y  Socialización de los planes estrategicos de talento Humano</t>
  </si>
  <si>
    <t>Revisión de perfiles para convocatoria</t>
  </si>
  <si>
    <t>Actualización y Aprobación de manual de funciones</t>
  </si>
  <si>
    <t>Comunicación de la normativdad aplicable al proceso de TH Y SST</t>
  </si>
  <si>
    <t>Verificación de ejecución de actividades para el  mejoramiento del clima organización</t>
  </si>
  <si>
    <t>Generación de registros de vacantes, requerimientos y su trazabilidad SIMO</t>
  </si>
  <si>
    <t xml:space="preserve">Generación de informes de retiros </t>
  </si>
  <si>
    <t xml:space="preserve">SEGUIMIENTO AL PLAN PREVISIÓN RH </t>
  </si>
  <si>
    <t>Planeación</t>
  </si>
  <si>
    <t>Registro de información</t>
  </si>
  <si>
    <t>Gestión y seguimiento vacantes</t>
  </si>
  <si>
    <t>Programas</t>
  </si>
  <si>
    <t>Subdirector Técnico</t>
  </si>
  <si>
    <t>Responsable del SG-SST / Subdirector Técnico</t>
  </si>
  <si>
    <t xml:space="preserve">Actualización convocatoria concurso de meritos SIMO </t>
  </si>
  <si>
    <t>Subdirector administrativo y Financiero</t>
  </si>
  <si>
    <t>Director</t>
  </si>
  <si>
    <t xml:space="preserve"> ARL</t>
  </si>
  <si>
    <t>Contratista GETH y/o Responsable del SG-SST y/o ARL</t>
  </si>
  <si>
    <t>Firma Contratista GETH y SST</t>
  </si>
  <si>
    <t>ULTIMA ACTUALIZACIÓN</t>
  </si>
  <si>
    <t>Director (a) General Contratista GETH y/o Responsable del SG-SST</t>
  </si>
  <si>
    <t>Responsable SG-SST- Dirección General</t>
  </si>
  <si>
    <t>Responsable SG-SST-ARL</t>
  </si>
  <si>
    <t>Contratista GETH y SST</t>
  </si>
  <si>
    <t>Subdirector técnico o a quien delegue</t>
  </si>
  <si>
    <t>Subdirector Administrativo y Financiero-Contratista GETH y SST</t>
  </si>
  <si>
    <t>Subdirector Administrativo y Financiero</t>
  </si>
  <si>
    <t>Subdirector Administrativo y Financiero y/o Contratista GETH y SST</t>
  </si>
  <si>
    <t>Seguimiento a planes</t>
  </si>
  <si>
    <t>Subdirector Administrativo y Financiero-Director General</t>
  </si>
  <si>
    <t>Actualización Procedimiento para la concurrencia de candidatos idóneos que permita a servidores de carrera ocupar cargos directivos</t>
  </si>
  <si>
    <t>Generación Base de datos de Contratistas</t>
  </si>
  <si>
    <t>Implementación de mecanismos de evaluacion a directivos, promoviendo la rendición de cuentas y gestión de conflictos (Creación de acuerdos de gestión)</t>
  </si>
  <si>
    <t>Actualización Convocatoria Concurso de méritos</t>
  </si>
  <si>
    <t>Director General</t>
  </si>
  <si>
    <t xml:space="preserve">Modificación y actualización - Aprobación del manual de funciones </t>
  </si>
  <si>
    <t>Planeación- Subdirector Administrativo y Financiero-Contratista GETH y SST</t>
  </si>
  <si>
    <t>Seguimiento Plan de acción</t>
  </si>
  <si>
    <t>Actualización de plantilla con la información del personal planta, que permita generar reportes</t>
  </si>
  <si>
    <t>Informes que tengan los siguientes datos: Planta global y estructural, nivel academico, genero, tipo de vinculación, nivel, código, grado, cargo, perfil de empleo, especificaciones especiales+</t>
  </si>
  <si>
    <t>SEGUIMIENTO AL PLAN DE PREVISION DE RECURSO HUMANO</t>
  </si>
  <si>
    <t xml:space="preserve">ASPECTO DEL PLAN </t>
  </si>
  <si>
    <t>RUTA DE LA FELICIDAD</t>
  </si>
  <si>
    <t>MATRIZ DE SEGUIMIENTO A RUTAS DE VALOR</t>
  </si>
  <si>
    <t>Cumplir con el 90% de las actividades programadas para la vigencia.</t>
  </si>
  <si>
    <t>REALIZADO POR:</t>
  </si>
  <si>
    <t>Seguimiento a actividades de Bienestar</t>
  </si>
  <si>
    <t>Seguimiento a Promoción y Prevención del Plan anual de SST</t>
  </si>
  <si>
    <t>Seguimiento Inducciones y Reinducciones</t>
  </si>
  <si>
    <t>Seguimiento a Incentivos Acuerdo síndical y otros</t>
  </si>
  <si>
    <t>RUTA DE CRECIMIENTO</t>
  </si>
  <si>
    <t>Seguimiento a entregas de cargo</t>
  </si>
  <si>
    <t>Seguimiento a seminarios y Cursos de la ESAP</t>
  </si>
  <si>
    <t>Seguimiento a adjudicación de Beneficios e incentivos de Capacitación y estudio a Funcionarios</t>
  </si>
  <si>
    <t>RUTA DEL SERVICIO</t>
  </si>
  <si>
    <t>Seguimiento actividades motivacionales de Integridad y apropiación politica</t>
  </si>
  <si>
    <t>Capacitación en Atención al ciudadano</t>
  </si>
  <si>
    <t>Retroalimentación de Evaluaciones de desempeño y Acuerdos de Gestión</t>
  </si>
  <si>
    <t>RUTA DE LA CALIDAD</t>
  </si>
  <si>
    <t>Aplicación de Evaluación de Desempeño y Revisión de acuerdos de Gestión</t>
  </si>
  <si>
    <t>Gestión de Conflicto de intereses</t>
  </si>
  <si>
    <t>Solicitud de Informes de supervisores para verificacion de adicion de contratos CPS</t>
  </si>
  <si>
    <t xml:space="preserve">Subdirector administrativo y Financiero </t>
  </si>
  <si>
    <t xml:space="preserve">RUTA DE INFORMACION </t>
  </si>
  <si>
    <t>Verificacion Información SIGEP</t>
  </si>
  <si>
    <t>Reporte FURAG</t>
  </si>
  <si>
    <t>Verificación Cumplimiento Ley de Cuotas y Vinculación Personal con Discapacidad</t>
  </si>
  <si>
    <t>Cumplir con el 90% de las actividades programadas del Plan Previsión de RH para la vigencia.</t>
  </si>
  <si>
    <t>Jornada de salud visual Optometria- Refracción Visual- Auxilio de Gafas</t>
  </si>
  <si>
    <t>Pausas Activas</t>
  </si>
  <si>
    <t xml:space="preserve">Apoyo Cajasan Arctividades Dia de la Familia actividad compensada </t>
  </si>
  <si>
    <t xml:space="preserve">Apoyo CAJASAN ( Se concerto capacitacion de  coaching con duracion de 2horas para el 24 de octubre de 3-5pm </t>
  </si>
  <si>
    <t xml:space="preserve"> </t>
  </si>
  <si>
    <t>Por parte de la Alcaldia (Control Interno) y/o ARL</t>
  </si>
  <si>
    <t xml:space="preserve">Responsable del SG-SST- ARL </t>
  </si>
  <si>
    <t>Realizar capacitación del Comité Operativo de Emergencias (COE) y 
de Brigadas de Emergencia</t>
  </si>
  <si>
    <t>Realizar Levante de Planos de Evacuación de los diferentes 
escenarios Deportivos.</t>
  </si>
  <si>
    <t>Actualización del plan de emergencias general de INDERBU
solicitando ayuda oficina gestión Riesgo de Alcaldía</t>
  </si>
  <si>
    <t>Realizar inspecciones de seguridad de extintores y redes contra 
incendio.</t>
  </si>
  <si>
    <t>ARL/Responsable SGSST</t>
  </si>
  <si>
    <t>COE / Brigadas de
Emergencias/Contratistas 
Lideres</t>
  </si>
  <si>
    <t>Elaborar Programa Capacitación promoción y prevención – PyP</t>
  </si>
  <si>
    <t>Manejo de Plataformas SIA- SIGEP_x0002_SECOP II</t>
  </si>
  <si>
    <t>Actualización en normatividad 
en temas Relacionados con el 
Deporte</t>
  </si>
  <si>
    <t>Contratación Pública</t>
  </si>
  <si>
    <t>Competencias Comportamentales</t>
  </si>
  <si>
    <t xml:space="preserve">Gestión Financiera y Contable </t>
  </si>
  <si>
    <t>Servicios Ciudadanos Digitales</t>
  </si>
  <si>
    <t>Capacitacion a la brigada de primerzo auxilios</t>
  </si>
  <si>
    <t>Capacitacion a la brigada contra incendios, uso de extintores</t>
  </si>
  <si>
    <t xml:space="preserve">Taller al COPASST en el rol dentro de las investigaciones de AT. </t>
  </si>
  <si>
    <t>Capacitacion VIRTUAL al COCOLAB enfocada a la resolucion de conflictos, procedimientos de quejas</t>
  </si>
  <si>
    <t>Asesoria en la elaboracion de rutas y procedimientos de evacuacion, para escenarios deportivos</t>
  </si>
  <si>
    <t xml:space="preserve">Inspeccion a puestos de trabajo con enfoque ergonomico. </t>
  </si>
  <si>
    <r>
      <t xml:space="preserve">Capacitación Funciones y responsabilidades Copasst y Colab </t>
    </r>
    <r>
      <rPr>
        <sz val="8"/>
        <color indexed="10"/>
        <rFont val="Calibri"/>
        <family val="2"/>
      </rPr>
      <t>ABRIL 23</t>
    </r>
  </si>
  <si>
    <t>Capacitacion VIRTUAL al COPASST Y COCOLAB en funciones y responsabilidades</t>
  </si>
  <si>
    <t>Capacitación VIRTUAL para la prevencion de accidentes e incidentes de trabajo, enfocada a las caidas a nivel y desnivel</t>
  </si>
  <si>
    <r>
      <rPr>
        <b/>
        <sz val="8"/>
        <color indexed="8"/>
        <rFont val="Calibri"/>
        <family val="2"/>
      </rPr>
      <t>Capacitacion</t>
    </r>
    <r>
      <rPr>
        <sz val="8"/>
        <color indexed="8"/>
        <rFont val="Calibri"/>
        <family val="2"/>
      </rPr>
      <t xml:space="preserve"> para la prevencion del DME enfocada a higiene postural, pausas activas y levantamiento de cargas. / </t>
    </r>
    <r>
      <rPr>
        <b/>
        <sz val="8"/>
        <color indexed="8"/>
        <rFont val="Calibri"/>
        <family val="2"/>
      </rPr>
      <t>ASESORIA</t>
    </r>
    <r>
      <rPr>
        <sz val="8"/>
        <color indexed="8"/>
        <rFont val="Calibri"/>
        <family val="2"/>
      </rPr>
      <t xml:space="preserve"> para el PVE del DME</t>
    </r>
  </si>
  <si>
    <r>
      <t>Capacitación Virtual, Prevención del Riesgo Público</t>
    </r>
    <r>
      <rPr>
        <sz val="8"/>
        <color indexed="10"/>
        <rFont val="Calibri"/>
        <family val="2"/>
      </rPr>
      <t xml:space="preserve"> 26 AGOSTO</t>
    </r>
  </si>
  <si>
    <t>Capacitación VIRTUAL en prevención del Riesgo Vial: Actores viales seguros, medidas de protección. Dirigida al personal operativo y administrativo</t>
  </si>
  <si>
    <r>
      <t xml:space="preserve"> Capacitación VIRTUAL en prevención del Riesgo Vial </t>
    </r>
    <r>
      <rPr>
        <sz val="8"/>
        <color indexed="10"/>
        <rFont val="Calibri"/>
        <family val="2"/>
      </rPr>
      <t>JUNIO 13</t>
    </r>
  </si>
  <si>
    <t>Capacitación virtual en manejo defensivo y seguridad vial OPERATIVO</t>
  </si>
  <si>
    <t>DICIEMBRE DE 2023</t>
  </si>
  <si>
    <t>Inspecciones de Seguridad y locativas en todos los escenarios Deportivos día 5 y 6 de junio de 2024</t>
  </si>
  <si>
    <t>Realizar Examenes Médicos Ocupacionales a los trabajadores</t>
  </si>
  <si>
    <r>
      <t xml:space="preserve">El Funcionario con mejor desempeño (de  carrera- LNR- de acuerdo a Evaluación de desempeño y/o Auditoria sin Hallazgos, recibirá reconocimiento Honorifico escrito para la HV y en placa, y  </t>
    </r>
    <r>
      <rPr>
        <b/>
        <u/>
        <sz val="8"/>
        <color indexed="49"/>
        <rFont val="Calibri"/>
        <family val="2"/>
      </rPr>
      <t>hasta 2 días Compensatorios</t>
    </r>
    <r>
      <rPr>
        <sz val="8"/>
        <rFont val="Calibri"/>
        <family val="2"/>
      </rPr>
      <t xml:space="preserve">, Se Realizará en diciembre de 2024 una vez se realice la Calificación de la Evaluación de Desemepeño. </t>
    </r>
    <r>
      <rPr>
        <sz val="8"/>
        <color indexed="10"/>
        <rFont val="Calibri"/>
        <family val="2"/>
      </rPr>
      <t>Proceso Contracal</t>
    </r>
  </si>
  <si>
    <t>Tallereres y charlas de acuerdo a resultados Bateria 2023 Clima laboral, adaptación laboral, manejo del estrés, manejo adecuado del  del tiempo y cambio organizacional, Finanzas personales</t>
  </si>
  <si>
    <t>MONITOREO DEL PLAN DE BIENESTAR 2024</t>
  </si>
  <si>
    <t>CRONOGRAMA VIGENCIA 2024</t>
  </si>
  <si>
    <t>% Ejecucion Mensual del Plan Anual SST</t>
  </si>
  <si>
    <t>1. CUMPLIMIENTO DEL PLAN</t>
  </si>
  <si>
    <t>ABRIL DE 2024</t>
  </si>
  <si>
    <t>Reconocimiento al funcionario con mayor arraigo de valores Integridad</t>
  </si>
  <si>
    <t>Reconocimiento Honorifico  al mejor compañero o compañera, con mayor arraigo de valores del código de Integridad en Cena de Fin de año.</t>
  </si>
  <si>
    <t xml:space="preserve">Optometria Cajasan- 09 de septiembre de 2024, para actualizar formula y entregar de auxilio de gafas para funcionarios que las requieran.  </t>
  </si>
  <si>
    <t>Socialización Virtual Cajasan 28 de mayo11 am para Funcionarios y Contratistas</t>
  </si>
  <si>
    <t xml:space="preserve"> Actividad de promoción y prevención Tamizajes frente a la enfermedad cardiovascular,  Prevención Tabaquismo y sustancias psicoactivas- </t>
  </si>
  <si>
    <t xml:space="preserve"> *Tamizaje Cardiovascular 09 septiembre 24 capacitación estilos de vida saludable (Apoyo Cajasan)-  Tamizaje Consumo de Tabaco  y sustancias psicoactivas (Apoyo NUEVA EPS)  *  Tamizaje Cardiovascular 10 am septiembre 09  (Apoyo Cajasan)</t>
  </si>
  <si>
    <t>Conforme a Resultados de Batería de Riesgo Psicosocial aplicado en 2023 a Personal de Planta- -Bimestral *Taller sobre  comunicación asertiva y relaciones interpersonales (ARL POSITIVA) 29 abril 11 am * Taller sobre manejo del estrés y tecnicas de relajación (ARL POSITIVA)- Trabajo en equipo (CAJASAN) *Reaolución de Conflictos Octubre 2024</t>
  </si>
  <si>
    <t>Afianzar mes a mes los valores del servidor publico (uno por mes)  *Mayo Mes de la Diligencia  *Junio mes del Justicia   * Julio mes del Compromiso   *Agosto mes de la Honestidad   *Septiembre  Mes del Respeto Campañas realizadas con apoyo HEVS y el equipo Interdisciplinario</t>
  </si>
  <si>
    <t>Proceso Contractual-Agosto 2024- Viaje</t>
  </si>
  <si>
    <t xml:space="preserve">Actividad de Inflables, animación- Pintura para Funcionarios e hijos de funcionarios y Contratistas- , 31 de Octubre de 2024. 3 pm </t>
  </si>
  <si>
    <t>EMPRESA</t>
  </si>
  <si>
    <t>NIT</t>
  </si>
  <si>
    <t>CÓDIGO</t>
  </si>
  <si>
    <t>HORAS</t>
  </si>
  <si>
    <t>MES EJECUCIÓN</t>
  </si>
  <si>
    <t>ACTIVIDADES PROGRAMADAS PARA EL MES</t>
  </si>
  <si>
    <t>INDERBU</t>
  </si>
  <si>
    <t>0-PB-4-AC-31 </t>
  </si>
  <si>
    <t> M - Resolucion 3050 del 2022. Rehabilitacion y reincorporacion laboral.</t>
  </si>
  <si>
    <t>0-PB-1-AC-7</t>
  </si>
  <si>
    <t>Capacitacion al COPASST en funciones y responsabilidades. Contactar Dra Eslendy 3186082817</t>
  </si>
  <si>
    <t>Capacitacion al COCOLA en el procedimiento para el tramite de quejas. Contactar Dra Eslendy 3186082817</t>
  </si>
  <si>
    <t>P-PA-7-AC-60</t>
  </si>
  <si>
    <t>Capacitacion para la prevencion del riesgo psicosocial enfocada a la comunicación asertiva y manejo de relaciones interpersonales. Contactar Dra Eslendy 3186082817</t>
  </si>
  <si>
    <t>0-PA-6-AC-1</t>
  </si>
  <si>
    <t>Capacitacion VIRTUAL para la prevencion de accidentes e incidentes de trabajo, enfocada a las caidas a nivel y desnivel. Contactar Dra Eslendy 3186082817</t>
  </si>
  <si>
    <t>Taller al COPASST en el rol dentro de las investigaciones de AT. Contactar Dra Eslendy 3186082817</t>
  </si>
  <si>
    <t>Asesoria para la elaboracion del PVE de Riesgo Psicosocial. Contactar Dra Eslendy 3186082817</t>
  </si>
  <si>
    <t>0-PB-3-AC-37</t>
  </si>
  <si>
    <t>Inspeccion para escenarios deportivos. Con informe. Contactar Dra Eslendy 3186082817</t>
  </si>
  <si>
    <t>D-PE-8-AC-3</t>
  </si>
  <si>
    <t>Capacitacion para la prevencion del DME enfocada a higiene postural, pausas activas y levantamiento de cargas. Contactar Dra Eslendy 3186082817</t>
  </si>
  <si>
    <t>Asesoria para el PVE del DME. Con informe. Contactar Dra Eslendy 3186082817</t>
  </si>
  <si>
    <t>0-PA-6-AC-29</t>
  </si>
  <si>
    <t> Capacitación VIRTUAL en prevención del Riesgo Vial: Actores viales seguros, medidas de protección. Dirigida al personal operativo y administrativo. Contactar Dra Eslendy 3186082817</t>
  </si>
  <si>
    <t>Capacitacion para la prevencion del riesgo psicosocial enfocada al menejo del estrés y tecnicas de relajacion. Contactar Dra Eslendy 3186082817</t>
  </si>
  <si>
    <t>0-PB-2-AC-27</t>
  </si>
  <si>
    <t>Asesoria tecnica para la actualizacion del plan de emergencias. Con informe. Contactar Dra Eslendy 3186082817</t>
  </si>
  <si>
    <t>D-PE-8-AC-5</t>
  </si>
  <si>
    <t>Inspeccion a puestos de trabajo con enfoque ergonomico. Con informe. Contactar Dra Eslendy 3186082817</t>
  </si>
  <si>
    <t>Asesoria para el programa de rehabilitacion y reincorporacion laboral. Resolucion 3050-2022. Contactar Dra Eslendy 3186082817</t>
  </si>
  <si>
    <t>0-PA-6-AC-17</t>
  </si>
  <si>
    <t>Capacitacion VIRTUAL para el uso adecuado de los EPP, almacenamiento y cuidado. Para contratistas. Contactar Dra Eslendy 3186082817</t>
  </si>
  <si>
    <t>0-PA-6-AC-25</t>
  </si>
  <si>
    <t>Capacitacion VIRTUAL para la prevencion del riesgo biologico, virus, picaduras de insectos, residuos contaminantes. Contactar Dra Eslendy 3186082817</t>
  </si>
  <si>
    <t>0-PB-2-AC-9</t>
  </si>
  <si>
    <t>Capacitacion a la brigada de primerzo auxilios. Contactar Dra Eslendy 3186082817</t>
  </si>
  <si>
    <t>Capacitacion a la brigada contra incendios, uso de extintores. Contactar Dra Eslendy 3186082817</t>
  </si>
  <si>
    <t>Capacitacion a la brigada de evacuacion, busqueda y rescate. Contactar Dra Eslendy 3186082817</t>
  </si>
  <si>
    <t>0-PA-6-AC-27</t>
  </si>
  <si>
    <t>Capacitacion VIRTUAL en riesgo publico. Contactar Dra Eslendy 3186082817</t>
  </si>
  <si>
    <t>Capacitacion para la prevencion del DME enfocada en higiene postural y pausas activas. Contactar Dra Eslendy 3186082817</t>
  </si>
  <si>
    <t>0-PB-2-AC-12</t>
  </si>
  <si>
    <t>Planeacion, guion, acompamañamiento y ejecucion del simulacro. Contactar Dra Eslendy 3186082817</t>
  </si>
  <si>
    <t>Día de la Madre: YOGA- Charla de Empoderamiento Femenino- Chocolatina</t>
  </si>
  <si>
    <t>Charla Virtual Servicios CAJASAN</t>
  </si>
  <si>
    <t>Día del Servidor Público: YOGA- RUMBATERAPIA- Taller Trabajo en Equipo- (Se revisa Cotización para SPA en Sede Nueva Puerta del Sol)- Refrigerio</t>
  </si>
  <si>
    <t>Día del Padre: YOGA- Charla- Chocolatina</t>
  </si>
  <si>
    <t>Revisión de Politicas para Participación en Campeonato Futbol o Voleyball Cajasan</t>
  </si>
  <si>
    <t>Semana de la Salud: Tamizajes Visual- Cardiovascular</t>
  </si>
  <si>
    <t>Animación Musical- Team Chef Saludable</t>
  </si>
  <si>
    <t>Detalle hijos y Mascotas de funcionarios- Pintucaritas</t>
  </si>
  <si>
    <t>POR DEFINIR</t>
  </si>
  <si>
    <t>ABRIL 2024</t>
  </si>
  <si>
    <t>Actualización del documento Plan de previsión de RH</t>
  </si>
  <si>
    <t>ENERO DE 2024</t>
  </si>
  <si>
    <t>Innovación en el sector público</t>
  </si>
  <si>
    <t>Apoyo ESAP</t>
  </si>
  <si>
    <t>Apoyo tesoreria</t>
  </si>
  <si>
    <t>ABC administración
publica</t>
  </si>
  <si>
    <t>Funciones estadisticas de excel</t>
  </si>
  <si>
    <t>SUITE OFICE 265 (APLICACIONESONLINE)</t>
  </si>
  <si>
    <t>Apoyo Cajasan</t>
  </si>
  <si>
    <t>Ingles Basico</t>
  </si>
  <si>
    <t xml:space="preserve">Capacitación enfocada a prevención riesgo psicosocial- comunicación asertiva y buenas relaciones interpersonales </t>
  </si>
  <si>
    <t>Capacitación PVE Psicosocial</t>
  </si>
  <si>
    <t>Dirigida a Contrastista GETH y comité convencia Laboral</t>
  </si>
  <si>
    <t>Realizar inspecciones Generales de SST-Inspección escenarios por ARL POSITIVA</t>
  </si>
  <si>
    <t xml:space="preserve">Inspeccion a puestos de trabajo con enfoque ergonomico. Con informe 
</t>
  </si>
  <si>
    <t>Asesoria para Programa de Rehabilitacion y Reincorporación Laboral</t>
  </si>
  <si>
    <t>Capacitación uso adecuado de EPP VIRTUAL ARL</t>
  </si>
  <si>
    <t>Capacitación en Riesgo Biologico- mordeduras, picaduras, virus</t>
  </si>
  <si>
    <t>simulacro de emergencias</t>
  </si>
  <si>
    <t>Capacitación brigada de evacuacion busqueda y rescate</t>
  </si>
  <si>
    <t>Capacitación para prevención en AT e incidentes, enfocada a caidas a nivel y desnivel</t>
  </si>
  <si>
    <r>
      <t xml:space="preserve">Capacitación Virtual en prevención del riesgo Vial o transito., medidas de protección para todo el personal </t>
    </r>
    <r>
      <rPr>
        <sz val="8"/>
        <color indexed="10"/>
        <rFont val="Calibri"/>
        <family val="2"/>
      </rPr>
      <t xml:space="preserve">junio </t>
    </r>
  </si>
  <si>
    <t>Capacitación en importancia de de reciclaje de papel</t>
  </si>
  <si>
    <t>Dirigida por Subdirección tecnica 24 de abril 2024</t>
  </si>
  <si>
    <t>Capacitación en Riesgo Electrico</t>
  </si>
  <si>
    <t>Capacitación en Riesgo Publico</t>
  </si>
  <si>
    <t>Capacitacion VIRTUAL para la prevencion del riesgo psicosocial enfocada al manejo del estrés y tecnicas de relajación</t>
  </si>
  <si>
    <r>
      <t xml:space="preserve">Capacitacion VIRTUAL para la prevencion del riesgo psicosocial enfocada al menejo del estrés y  tecnicas de relacion </t>
    </r>
    <r>
      <rPr>
        <sz val="8"/>
        <color indexed="10"/>
        <rFont val="Calibri"/>
        <family val="2"/>
      </rPr>
      <t>22 Junio</t>
    </r>
  </si>
  <si>
    <t>Inducción Reinduccion</t>
  </si>
  <si>
    <t>Contratista GETH y/o Responsable del SG-SST</t>
  </si>
  <si>
    <t>Subdirector(a) Administrativo(a) y Financiera(a) Contratista GETH y/o Responsable del SG-SST</t>
  </si>
  <si>
    <t>SST</t>
  </si>
  <si>
    <t>Comunicación Asertiva y Relaciones Interpersonales</t>
  </si>
  <si>
    <t>Director (a) General / CPS</t>
  </si>
  <si>
    <t>ESAP; Subdirector(a) Administrativo(a) y Financiera(a)</t>
  </si>
  <si>
    <t>ESAP;  Subdirector(a) Administrativo(a) y Financiera(a)</t>
  </si>
  <si>
    <t xml:space="preserve"> ESAP; Subdirector(a) Administrativo(a) y Financiera(a)</t>
  </si>
  <si>
    <t>CAJASAN ; Subdirector(a) Administrativo(a) y Financiera(a)</t>
  </si>
  <si>
    <t>ARL POSITIVA- Subdirección Administrativa y Financiera</t>
  </si>
  <si>
    <t xml:space="preserve">ESAP; Subdirección Administrativa y Financiera; CPS </t>
  </si>
  <si>
    <t>CAJASAN; Subdirector(a) Administrativo(a) y Financiera(a); Jefe de Oficina Jurídica</t>
  </si>
  <si>
    <t>CAJASAN; Subdirector(a) Administrativo(a) y Financiera(a);</t>
  </si>
  <si>
    <t>Tesorero; Subdirector(a) Administrativo(a) y Financiera(a)</t>
  </si>
  <si>
    <t>ESAP</t>
  </si>
  <si>
    <t>POSITIVA ARL</t>
  </si>
  <si>
    <r>
      <t>Taller Higiene postural para Prevención DME</t>
    </r>
    <r>
      <rPr>
        <sz val="8"/>
        <color indexed="10"/>
        <rFont val="Calibri"/>
        <family val="2"/>
      </rPr>
      <t xml:space="preserve"> MAYO 13</t>
    </r>
  </si>
  <si>
    <r>
      <t xml:space="preserve">Asesoria en la elaboracion de rutas y procedimientos de evacuacion, para escenarios deportivos. </t>
    </r>
    <r>
      <rPr>
        <sz val="8"/>
        <color indexed="10"/>
        <rFont val="Calibri"/>
        <family val="2"/>
      </rPr>
      <t>2 JUN</t>
    </r>
  </si>
  <si>
    <r>
      <rPr>
        <sz val="8"/>
        <rFont val="Calibri"/>
        <family val="2"/>
      </rPr>
      <t xml:space="preserve"> SIMULACRO 4</t>
    </r>
    <r>
      <rPr>
        <sz val="8"/>
        <color indexed="10"/>
        <rFont val="Calibri"/>
        <family val="2"/>
      </rPr>
      <t xml:space="preserve"> OCT</t>
    </r>
  </si>
  <si>
    <t>Dirigida a Contratista GETH SST- COPASST</t>
  </si>
  <si>
    <r>
      <t xml:space="preserve">POSITIVA ARL </t>
    </r>
    <r>
      <rPr>
        <sz val="8"/>
        <color indexed="10"/>
        <rFont val="Calibri"/>
        <family val="2"/>
      </rPr>
      <t>19 AGOSTO</t>
    </r>
  </si>
  <si>
    <t xml:space="preserve">Realización apoyo HEVS a partir de mayo los días lunes y jueves en el horario de 4 pm a 6 pm </t>
  </si>
  <si>
    <t>Transversalidad con el programa HEVS-  lunes a las 9 am, pausas activas. trimestralmente con apoyo HEVS-Cajasan -</t>
  </si>
  <si>
    <t>Celebración día del Niño (Operativa)</t>
  </si>
  <si>
    <r>
      <t xml:space="preserve">Proceso contractual -  </t>
    </r>
    <r>
      <rPr>
        <sz val="8"/>
        <rFont val="Calibri"/>
        <family val="2"/>
      </rPr>
      <t>Cena Amaranta Punta Diamante 15 de Diciembre de 2024 (Entrega de Bonos y Anchetas)</t>
    </r>
  </si>
  <si>
    <r>
      <t>*Día de la mujer 08 marzo compartir     *Dia del Hombre 21 marzo Compartir    * Día de la madre 14 de mayo - Yoga 8 am con apoyo porvenir
* Día del padre 16 de junio  día de yoga.</t>
    </r>
    <r>
      <rPr>
        <sz val="8"/>
        <rFont val="Calibri"/>
        <family val="2"/>
      </rPr>
      <t xml:space="preserve">  *Día del funcionario público 27 de junio Juegos autoctonos Rumba Yoga recreación Dirigiada Formación Integral (CAJASAN) Campoalegre
* Día de amor y amistad - Chef en casa 15 de septiembre Animación Musical y recreación Dirigiada (CAJASAN)</t>
    </r>
  </si>
  <si>
    <t>Charla Informativa de tramite Pensional con apoyo de Porvenir el 01 de Junio de 2024 en horas de la tarde.</t>
  </si>
  <si>
    <t>Actividades Prepensionados- Capacitacion Salud Mental, manejo de Estrés y ansiedad- tecnicas de reñajacion</t>
  </si>
  <si>
    <t xml:space="preserve">* Salud Mental  manejo de la ansiedad y estrés - ARL  junio     </t>
  </si>
  <si>
    <t>Practicantes Contratista TH SST</t>
  </si>
  <si>
    <t xml:space="preserve">Inducciones y Reinducciones cada vez que se requiera para personal de planta y contratista </t>
  </si>
  <si>
    <t>Reporte Estandares Min trabajo y ARL</t>
  </si>
  <si>
    <t>Actualización en marzo 2024- Nueva Actualización mayo 2024</t>
  </si>
  <si>
    <t>Actualización en abril 2024 Cronograma actividades</t>
  </si>
  <si>
    <t>Julio revisión de formato, diciembre consolidación vigencia 2024 indicadores</t>
  </si>
  <si>
    <t>ESLENY TRIGOS PEREZ</t>
  </si>
  <si>
    <t>Actualización con acta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</si>
</sst>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C$&quot;* #,##0.00_);_(&quot;C$&quot;* \(#,##0.00\);_(&quot;C$&quot;* &quot;-&quot;??_);_(@_)"/>
    <numFmt numFmtId="165" formatCode="_-[$€-2]* #,##0.00_-;\-[$€-2]* #,##0.00_-;_-[$€-2]* &quot;-&quot;??_-"/>
  </numFmts>
  <fonts count="48">
    <font>
      <sz val="10"/>
      <name val="Arial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 Narrow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sz val="9"/>
      <name val="Calibri"/>
      <family val="2"/>
    </font>
    <font>
      <b/>
      <sz val="9"/>
      <name val="Calibri"/>
      <family val="2"/>
    </font>
    <font>
      <b/>
      <sz val="8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7"/>
      <name val="Calibri"/>
      <family val="2"/>
    </font>
    <font>
      <sz val="5"/>
      <name val="Calibri"/>
      <family val="2"/>
    </font>
    <font>
      <sz val="10"/>
      <name val="Arial"/>
      <family val="2"/>
    </font>
    <font>
      <sz val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10"/>
      <name val="Calibri"/>
      <family val="2"/>
    </font>
    <font>
      <b/>
      <u/>
      <sz val="8"/>
      <color indexed="49"/>
      <name val="Calibri"/>
      <family val="2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2" tint="-0.899990844447157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0"/>
      <color rgb="FF000000"/>
      <name val="Inherit"/>
    </font>
    <font>
      <sz val="10"/>
      <color rgb="FF000000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AC4E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theme="2" tint="-9.9978637043366805E-2"/>
      </left>
      <right style="thin">
        <color theme="1"/>
      </right>
      <top style="thin">
        <color theme="1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1"/>
      </right>
      <top/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1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1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 style="thin">
        <color theme="1"/>
      </right>
      <top style="thin">
        <color theme="2" tint="-9.9978637043366805E-2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0" borderId="2" applyNumberFormat="0" applyFill="0" applyAlignment="0" applyProtection="0"/>
    <xf numFmtId="0" fontId="5" fillId="0" borderId="0" applyNumberFormat="0" applyFill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0" borderId="0" applyNumberFormat="0" applyBorder="0" applyAlignment="0" applyProtection="0"/>
    <xf numFmtId="0" fontId="6" fillId="7" borderId="1" applyNumberFormat="0" applyAlignment="0" applyProtection="0"/>
    <xf numFmtId="165" fontId="7" fillId="0" borderId="0" applyFont="0" applyFill="0" applyBorder="0" applyAlignment="0" applyProtection="0"/>
    <xf numFmtId="0" fontId="8" fillId="3" borderId="0" applyNumberFormat="0" applyBorder="0" applyAlignment="0" applyProtection="0"/>
    <xf numFmtId="164" fontId="1" fillId="0" borderId="0" applyFont="0" applyFill="0" applyBorder="0" applyAlignment="0" applyProtection="0"/>
    <xf numFmtId="0" fontId="9" fillId="21" borderId="0" applyNumberFormat="0" applyBorder="0" applyAlignment="0" applyProtection="0"/>
    <xf numFmtId="17" fontId="10" fillId="0" borderId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16" borderId="3" applyNumberFormat="0" applyAlignment="0" applyProtection="0"/>
    <xf numFmtId="0" fontId="12" fillId="0" borderId="0" applyNumberFormat="0" applyFill="0" applyBorder="0" applyAlignment="0" applyProtection="0"/>
    <xf numFmtId="0" fontId="13" fillId="0" borderId="4" applyNumberFormat="0" applyFill="0" applyAlignment="0" applyProtection="0"/>
  </cellStyleXfs>
  <cellXfs count="367">
    <xf numFmtId="0" fontId="0" fillId="0" borderId="0" xfId="0"/>
    <xf numFmtId="0" fontId="15" fillId="0" borderId="0" xfId="0" applyFont="1"/>
    <xf numFmtId="0" fontId="14" fillId="0" borderId="0" xfId="0" applyFont="1"/>
    <xf numFmtId="0" fontId="15" fillId="0" borderId="0" xfId="0" applyFont="1" applyFill="1"/>
    <xf numFmtId="0" fontId="30" fillId="0" borderId="0" xfId="0" applyFont="1"/>
    <xf numFmtId="0" fontId="30" fillId="0" borderId="0" xfId="0" applyFont="1" applyAlignment="1">
      <alignment horizontal="center"/>
    </xf>
    <xf numFmtId="0" fontId="31" fillId="0" borderId="9" xfId="0" applyFont="1" applyBorder="1" applyAlignment="1">
      <alignment horizontal="justify"/>
    </xf>
    <xf numFmtId="0" fontId="18" fillId="0" borderId="0" xfId="0" applyFont="1"/>
    <xf numFmtId="1" fontId="32" fillId="22" borderId="9" xfId="32" applyNumberFormat="1" applyFont="1" applyFill="1" applyBorder="1" applyAlignment="1" applyProtection="1">
      <alignment horizontal="center" vertical="center"/>
      <protection locked="0"/>
    </xf>
    <xf numFmtId="17" fontId="33" fillId="23" borderId="9" xfId="32" applyFont="1" applyFill="1" applyBorder="1" applyAlignment="1" applyProtection="1">
      <alignment vertical="center" wrapText="1"/>
      <protection locked="0"/>
    </xf>
    <xf numFmtId="9" fontId="34" fillId="0" borderId="10" xfId="0" applyNumberFormat="1" applyFont="1" applyFill="1" applyBorder="1" applyAlignment="1">
      <alignment horizontal="center" vertical="center" wrapText="1"/>
    </xf>
    <xf numFmtId="0" fontId="35" fillId="0" borderId="9" xfId="0" applyFont="1" applyFill="1" applyBorder="1" applyAlignment="1">
      <alignment horizontal="center" vertical="center" wrapText="1"/>
    </xf>
    <xf numFmtId="0" fontId="30" fillId="24" borderId="9" xfId="0" applyNumberFormat="1" applyFont="1" applyFill="1" applyBorder="1" applyAlignment="1">
      <alignment horizontal="center" vertical="center" wrapText="1"/>
    </xf>
    <xf numFmtId="1" fontId="32" fillId="22" borderId="9" xfId="32" applyNumberFormat="1" applyFont="1" applyFill="1" applyBorder="1" applyAlignment="1" applyProtection="1">
      <alignment horizontal="center" vertical="center"/>
      <protection locked="0"/>
    </xf>
    <xf numFmtId="0" fontId="31" fillId="0" borderId="9" xfId="0" applyFont="1" applyBorder="1" applyAlignment="1">
      <alignment vertical="center"/>
    </xf>
    <xf numFmtId="1" fontId="36" fillId="22" borderId="9" xfId="32" applyNumberFormat="1" applyFont="1" applyFill="1" applyBorder="1" applyAlignment="1" applyProtection="1">
      <alignment horizontal="center" vertical="center"/>
      <protection locked="0"/>
    </xf>
    <xf numFmtId="1" fontId="32" fillId="25" borderId="9" xfId="32" applyNumberFormat="1" applyFont="1" applyFill="1" applyBorder="1" applyAlignment="1" applyProtection="1">
      <alignment horizontal="center" vertical="center"/>
      <protection locked="0"/>
    </xf>
    <xf numFmtId="1" fontId="36" fillId="25" borderId="9" xfId="32" applyNumberFormat="1" applyFont="1" applyFill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right"/>
    </xf>
    <xf numFmtId="1" fontId="32" fillId="22" borderId="11" xfId="32" applyNumberFormat="1" applyFont="1" applyFill="1" applyBorder="1" applyAlignment="1" applyProtection="1">
      <alignment horizontal="center" vertical="center"/>
      <protection locked="0"/>
    </xf>
    <xf numFmtId="9" fontId="34" fillId="0" borderId="12" xfId="33" applyFont="1" applyFill="1" applyBorder="1" applyAlignment="1">
      <alignment horizontal="center" vertical="center"/>
    </xf>
    <xf numFmtId="9" fontId="34" fillId="0" borderId="10" xfId="33" applyFont="1" applyFill="1" applyBorder="1" applyAlignment="1">
      <alignment horizontal="center" vertical="center"/>
    </xf>
    <xf numFmtId="17" fontId="21" fillId="26" borderId="11" xfId="32" applyFont="1" applyFill="1" applyBorder="1" applyAlignment="1" applyProtection="1">
      <alignment horizontal="center" vertical="center"/>
    </xf>
    <xf numFmtId="0" fontId="34" fillId="26" borderId="13" xfId="0" applyFont="1" applyFill="1" applyBorder="1" applyAlignment="1">
      <alignment horizontal="center" vertical="center"/>
    </xf>
    <xf numFmtId="0" fontId="34" fillId="26" borderId="14" xfId="0" applyFont="1" applyFill="1" applyBorder="1" applyAlignment="1">
      <alignment horizontal="center" vertical="center"/>
    </xf>
    <xf numFmtId="0" fontId="34" fillId="26" borderId="11" xfId="0" applyFont="1" applyFill="1" applyBorder="1" applyAlignment="1">
      <alignment horizontal="center" vertical="center"/>
    </xf>
    <xf numFmtId="17" fontId="21" fillId="26" borderId="13" xfId="32" applyFont="1" applyFill="1" applyBorder="1" applyAlignment="1" applyProtection="1">
      <alignment horizontal="center" vertical="center"/>
    </xf>
    <xf numFmtId="9" fontId="32" fillId="22" borderId="13" xfId="33" applyFont="1" applyFill="1" applyBorder="1" applyAlignment="1" applyProtection="1">
      <alignment horizontal="center" vertical="center"/>
      <protection locked="0"/>
    </xf>
    <xf numFmtId="9" fontId="32" fillId="22" borderId="11" xfId="33" applyFont="1" applyFill="1" applyBorder="1" applyAlignment="1" applyProtection="1">
      <alignment horizontal="center" vertical="center"/>
      <protection locked="0"/>
    </xf>
    <xf numFmtId="17" fontId="38" fillId="23" borderId="9" xfId="32" applyFont="1" applyFill="1" applyBorder="1" applyAlignment="1" applyProtection="1">
      <alignment horizontal="center" vertical="center" wrapText="1"/>
      <protection locked="0"/>
    </xf>
    <xf numFmtId="0" fontId="31" fillId="0" borderId="9" xfId="0" applyFont="1" applyBorder="1" applyAlignment="1">
      <alignment horizontal="center" vertical="center" wrapText="1"/>
    </xf>
    <xf numFmtId="1" fontId="32" fillId="22" borderId="10" xfId="32" applyNumberFormat="1" applyFont="1" applyFill="1" applyBorder="1" applyAlignment="1" applyProtection="1">
      <alignment horizontal="center" vertical="center"/>
      <protection locked="0"/>
    </xf>
    <xf numFmtId="1" fontId="32" fillId="22" borderId="15" xfId="32" applyNumberFormat="1" applyFont="1" applyFill="1" applyBorder="1" applyAlignment="1" applyProtection="1">
      <alignment horizontal="center" vertical="center"/>
      <protection locked="0"/>
    </xf>
    <xf numFmtId="17" fontId="38" fillId="23" borderId="15" xfId="32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Border="1" applyAlignment="1">
      <alignment vertical="center"/>
    </xf>
    <xf numFmtId="17" fontId="16" fillId="27" borderId="9" xfId="32" applyFont="1" applyFill="1" applyBorder="1" applyAlignment="1" applyProtection="1">
      <alignment horizontal="center" vertical="center"/>
    </xf>
    <xf numFmtId="0" fontId="31" fillId="28" borderId="9" xfId="0" applyFont="1" applyFill="1" applyBorder="1" applyAlignment="1">
      <alignment horizontal="left" vertical="center" wrapText="1"/>
    </xf>
    <xf numFmtId="1" fontId="32" fillId="22" borderId="16" xfId="32" applyNumberFormat="1" applyFont="1" applyFill="1" applyBorder="1" applyAlignment="1" applyProtection="1">
      <alignment horizontal="center" vertical="center"/>
      <protection locked="0"/>
    </xf>
    <xf numFmtId="0" fontId="31" fillId="29" borderId="5" xfId="0" applyFont="1" applyFill="1" applyBorder="1" applyAlignment="1">
      <alignment horizontal="left" vertical="center" wrapText="1"/>
    </xf>
    <xf numFmtId="1" fontId="32" fillId="30" borderId="10" xfId="32" applyNumberFormat="1" applyFont="1" applyFill="1" applyBorder="1" applyAlignment="1" applyProtection="1">
      <alignment horizontal="center" vertical="center"/>
      <protection locked="0"/>
    </xf>
    <xf numFmtId="17" fontId="21" fillId="26" borderId="13" xfId="32" applyFont="1" applyFill="1" applyBorder="1" applyAlignment="1" applyProtection="1">
      <alignment horizontal="center" vertical="center"/>
    </xf>
    <xf numFmtId="17" fontId="21" fillId="26" borderId="11" xfId="32" applyFont="1" applyFill="1" applyBorder="1" applyAlignment="1" applyProtection="1">
      <alignment horizontal="center" vertical="center"/>
    </xf>
    <xf numFmtId="0" fontId="31" fillId="31" borderId="6" xfId="0" applyFont="1" applyFill="1" applyBorder="1" applyAlignment="1">
      <alignment horizontal="left" vertical="center" wrapText="1"/>
    </xf>
    <xf numFmtId="1" fontId="32" fillId="27" borderId="15" xfId="32" applyNumberFormat="1" applyFont="1" applyFill="1" applyBorder="1" applyAlignment="1" applyProtection="1">
      <alignment horizontal="center" vertical="center"/>
      <protection locked="0"/>
    </xf>
    <xf numFmtId="17" fontId="21" fillId="26" borderId="13" xfId="32" applyFont="1" applyFill="1" applyBorder="1" applyAlignment="1" applyProtection="1">
      <alignment horizontal="center" vertical="center"/>
    </xf>
    <xf numFmtId="17" fontId="21" fillId="26" borderId="11" xfId="32" applyFont="1" applyFill="1" applyBorder="1" applyAlignment="1" applyProtection="1">
      <alignment horizontal="center" vertical="center"/>
    </xf>
    <xf numFmtId="9" fontId="32" fillId="22" borderId="13" xfId="33" applyFont="1" applyFill="1" applyBorder="1" applyAlignment="1" applyProtection="1">
      <alignment horizontal="center" vertical="center"/>
      <protection locked="0"/>
    </xf>
    <xf numFmtId="9" fontId="32" fillId="22" borderId="11" xfId="33" applyFont="1" applyFill="1" applyBorder="1" applyAlignment="1" applyProtection="1">
      <alignment horizontal="center" vertical="center"/>
      <protection locked="0"/>
    </xf>
    <xf numFmtId="0" fontId="39" fillId="0" borderId="9" xfId="0" applyFont="1" applyBorder="1" applyAlignment="1">
      <alignment horizontal="left" vertical="center" wrapText="1"/>
    </xf>
    <xf numFmtId="14" fontId="39" fillId="0" borderId="9" xfId="0" applyNumberFormat="1" applyFont="1" applyBorder="1" applyAlignment="1">
      <alignment horizontal="left" vertical="center" wrapText="1"/>
    </xf>
    <xf numFmtId="0" fontId="31" fillId="28" borderId="15" xfId="0" applyFont="1" applyFill="1" applyBorder="1" applyAlignment="1">
      <alignment horizontal="left" vertical="center" wrapText="1"/>
    </xf>
    <xf numFmtId="0" fontId="31" fillId="29" borderId="9" xfId="0" applyFont="1" applyFill="1" applyBorder="1" applyAlignment="1">
      <alignment horizontal="left" vertical="center" wrapText="1"/>
    </xf>
    <xf numFmtId="0" fontId="34" fillId="0" borderId="0" xfId="0" applyFont="1"/>
    <xf numFmtId="0" fontId="31" fillId="33" borderId="9" xfId="0" applyFont="1" applyFill="1" applyBorder="1" applyAlignment="1">
      <alignment horizontal="left" vertical="center" wrapText="1"/>
    </xf>
    <xf numFmtId="17" fontId="21" fillId="26" borderId="13" xfId="32" applyFont="1" applyFill="1" applyBorder="1" applyAlignment="1" applyProtection="1">
      <alignment horizontal="center" vertical="center"/>
    </xf>
    <xf numFmtId="17" fontId="21" fillId="26" borderId="11" xfId="32" applyFont="1" applyFill="1" applyBorder="1" applyAlignment="1" applyProtection="1">
      <alignment horizontal="center" vertical="center"/>
    </xf>
    <xf numFmtId="9" fontId="34" fillId="0" borderId="12" xfId="34" applyFont="1" applyFill="1" applyBorder="1" applyAlignment="1">
      <alignment horizontal="center" vertical="center"/>
    </xf>
    <xf numFmtId="9" fontId="34" fillId="0" borderId="10" xfId="34" applyFont="1" applyFill="1" applyBorder="1" applyAlignment="1">
      <alignment horizontal="center" vertical="center"/>
    </xf>
    <xf numFmtId="9" fontId="34" fillId="0" borderId="17" xfId="33" applyFont="1" applyBorder="1" applyAlignment="1">
      <alignment vertical="center"/>
    </xf>
    <xf numFmtId="9" fontId="34" fillId="0" borderId="18" xfId="33" applyFont="1" applyBorder="1" applyAlignment="1">
      <alignment vertical="center"/>
    </xf>
    <xf numFmtId="9" fontId="34" fillId="0" borderId="10" xfId="33" applyFont="1" applyBorder="1" applyAlignment="1">
      <alignment vertical="center"/>
    </xf>
    <xf numFmtId="0" fontId="30" fillId="30" borderId="0" xfId="0" applyFont="1" applyFill="1"/>
    <xf numFmtId="0" fontId="30" fillId="30" borderId="0" xfId="0" applyFont="1" applyFill="1" applyAlignment="1">
      <alignment horizontal="center"/>
    </xf>
    <xf numFmtId="0" fontId="18" fillId="0" borderId="0" xfId="0" applyFont="1" applyFill="1"/>
    <xf numFmtId="17" fontId="16" fillId="34" borderId="9" xfId="32" applyFont="1" applyFill="1" applyBorder="1" applyAlignment="1" applyProtection="1">
      <alignment horizontal="center" vertical="center"/>
    </xf>
    <xf numFmtId="0" fontId="31" fillId="35" borderId="9" xfId="0" applyFont="1" applyFill="1" applyBorder="1" applyAlignment="1">
      <alignment horizontal="left" vertical="center" wrapText="1"/>
    </xf>
    <xf numFmtId="1" fontId="32" fillId="0" borderId="9" xfId="32" applyNumberFormat="1" applyFont="1" applyFill="1" applyBorder="1" applyAlignment="1" applyProtection="1">
      <alignment horizontal="center" vertical="center"/>
      <protection locked="0"/>
    </xf>
    <xf numFmtId="0" fontId="31" fillId="0" borderId="15" xfId="0" applyFont="1" applyBorder="1" applyAlignment="1">
      <alignment horizontal="center" vertical="center" wrapText="1"/>
    </xf>
    <xf numFmtId="0" fontId="31" fillId="0" borderId="9" xfId="0" applyFont="1" applyBorder="1" applyAlignment="1">
      <alignment vertical="center" wrapText="1"/>
    </xf>
    <xf numFmtId="0" fontId="31" fillId="0" borderId="9" xfId="0" applyFont="1" applyBorder="1" applyAlignment="1">
      <alignment horizontal="left" vertical="center" wrapText="1"/>
    </xf>
    <xf numFmtId="0" fontId="40" fillId="24" borderId="9" xfId="0" applyFont="1" applyFill="1" applyBorder="1" applyAlignment="1">
      <alignment vertical="center" wrapText="1"/>
    </xf>
    <xf numFmtId="0" fontId="31" fillId="36" borderId="9" xfId="0" applyFont="1" applyFill="1" applyBorder="1" applyAlignment="1">
      <alignment vertical="center" wrapText="1"/>
    </xf>
    <xf numFmtId="0" fontId="31" fillId="0" borderId="15" xfId="0" applyFont="1" applyBorder="1" applyAlignment="1">
      <alignment vertical="center" wrapText="1"/>
    </xf>
    <xf numFmtId="0" fontId="31" fillId="24" borderId="9" xfId="0" applyFont="1" applyFill="1" applyBorder="1" applyAlignment="1">
      <alignment vertical="center" wrapText="1"/>
    </xf>
    <xf numFmtId="0" fontId="35" fillId="28" borderId="19" xfId="0" applyFont="1" applyFill="1" applyBorder="1" applyAlignment="1">
      <alignment horizontal="center" vertical="center" textRotation="90" wrapText="1"/>
    </xf>
    <xf numFmtId="0" fontId="31" fillId="28" borderId="20" xfId="0" applyFont="1" applyFill="1" applyBorder="1" applyAlignment="1">
      <alignment horizontal="left" vertical="center" wrapText="1"/>
    </xf>
    <xf numFmtId="0" fontId="31" fillId="28" borderId="0" xfId="0" applyFont="1" applyFill="1" applyBorder="1" applyAlignment="1">
      <alignment horizontal="left" vertical="center" wrapText="1"/>
    </xf>
    <xf numFmtId="0" fontId="40" fillId="0" borderId="9" xfId="0" applyFont="1" applyBorder="1" applyAlignment="1">
      <alignment horizontal="left" vertical="center" wrapText="1"/>
    </xf>
    <xf numFmtId="0" fontId="31" fillId="0" borderId="20" xfId="0" applyFont="1" applyBorder="1" applyAlignment="1">
      <alignment horizontal="center" vertical="center" wrapText="1"/>
    </xf>
    <xf numFmtId="17" fontId="21" fillId="26" borderId="13" xfId="32" applyFont="1" applyFill="1" applyBorder="1" applyAlignment="1" applyProtection="1">
      <alignment horizontal="center" vertical="center"/>
    </xf>
    <xf numFmtId="17" fontId="21" fillId="26" borderId="11" xfId="32" applyFont="1" applyFill="1" applyBorder="1" applyAlignment="1" applyProtection="1">
      <alignment horizontal="center" vertical="center"/>
    </xf>
    <xf numFmtId="9" fontId="32" fillId="22" borderId="13" xfId="33" applyFont="1" applyFill="1" applyBorder="1" applyAlignment="1" applyProtection="1">
      <alignment horizontal="center" vertical="center"/>
      <protection locked="0"/>
    </xf>
    <xf numFmtId="9" fontId="32" fillId="22" borderId="11" xfId="33" applyFont="1" applyFill="1" applyBorder="1" applyAlignment="1" applyProtection="1">
      <alignment horizontal="center" vertical="center"/>
      <protection locked="0"/>
    </xf>
    <xf numFmtId="0" fontId="34" fillId="26" borderId="13" xfId="0" applyFont="1" applyFill="1" applyBorder="1" applyAlignment="1">
      <alignment horizontal="center" vertical="center"/>
    </xf>
    <xf numFmtId="0" fontId="34" fillId="26" borderId="14" xfId="0" applyFont="1" applyFill="1" applyBorder="1" applyAlignment="1">
      <alignment horizontal="center" vertical="center"/>
    </xf>
    <xf numFmtId="0" fontId="34" fillId="26" borderId="11" xfId="0" applyFont="1" applyFill="1" applyBorder="1" applyAlignment="1">
      <alignment horizontal="center" vertical="center"/>
    </xf>
    <xf numFmtId="0" fontId="34" fillId="0" borderId="21" xfId="0" applyFont="1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0" xfId="0" applyAlignment="1">
      <alignment horizontal="left"/>
    </xf>
    <xf numFmtId="0" fontId="0" fillId="0" borderId="23" xfId="0" applyBorder="1" applyAlignment="1">
      <alignment horizontal="left"/>
    </xf>
    <xf numFmtId="0" fontId="30" fillId="0" borderId="7" xfId="0" applyFont="1" applyBorder="1"/>
    <xf numFmtId="17" fontId="38" fillId="30" borderId="9" xfId="32" applyFont="1" applyFill="1" applyBorder="1" applyAlignment="1" applyProtection="1">
      <alignment horizontal="center" vertical="center" wrapText="1"/>
      <protection locked="0"/>
    </xf>
    <xf numFmtId="0" fontId="31" fillId="30" borderId="9" xfId="0" applyFont="1" applyFill="1" applyBorder="1" applyAlignment="1">
      <alignment vertical="center" wrapText="1"/>
    </xf>
    <xf numFmtId="0" fontId="30" fillId="0" borderId="0" xfId="0" applyFont="1" applyBorder="1"/>
    <xf numFmtId="0" fontId="31" fillId="38" borderId="9" xfId="0" applyFont="1" applyFill="1" applyBorder="1" applyAlignment="1">
      <alignment horizontal="left" vertical="center" wrapText="1"/>
    </xf>
    <xf numFmtId="17" fontId="16" fillId="34" borderId="9" xfId="32" applyFont="1" applyFill="1" applyBorder="1" applyAlignment="1" applyProtection="1">
      <alignment horizontal="center" vertical="center" wrapText="1"/>
    </xf>
    <xf numFmtId="1" fontId="32" fillId="22" borderId="10" xfId="32" applyNumberFormat="1" applyFont="1" applyFill="1" applyBorder="1" applyAlignment="1" applyProtection="1">
      <alignment horizontal="center" vertical="center" wrapText="1"/>
      <protection locked="0"/>
    </xf>
    <xf numFmtId="1" fontId="32" fillId="22" borderId="15" xfId="32" applyNumberFormat="1" applyFont="1" applyFill="1" applyBorder="1" applyAlignment="1" applyProtection="1">
      <alignment horizontal="center" vertical="center" wrapText="1"/>
      <protection locked="0"/>
    </xf>
    <xf numFmtId="1" fontId="32" fillId="30" borderId="10" xfId="32" applyNumberFormat="1" applyFont="1" applyFill="1" applyBorder="1" applyAlignment="1" applyProtection="1">
      <alignment horizontal="center" vertical="center" wrapText="1"/>
      <protection locked="0"/>
    </xf>
    <xf numFmtId="1" fontId="32" fillId="22" borderId="11" xfId="32" applyNumberFormat="1" applyFont="1" applyFill="1" applyBorder="1" applyAlignment="1" applyProtection="1">
      <alignment horizontal="center" vertical="center" wrapText="1"/>
      <protection locked="0"/>
    </xf>
    <xf numFmtId="1" fontId="32" fillId="22" borderId="9" xfId="32" applyNumberFormat="1" applyFont="1" applyFill="1" applyBorder="1" applyAlignment="1" applyProtection="1">
      <alignment horizontal="center" vertical="center" wrapText="1"/>
      <protection locked="0"/>
    </xf>
    <xf numFmtId="1" fontId="32" fillId="25" borderId="9" xfId="32" applyNumberFormat="1" applyFont="1" applyFill="1" applyBorder="1" applyAlignment="1" applyProtection="1">
      <alignment horizontal="center" vertical="center" wrapText="1"/>
      <protection locked="0"/>
    </xf>
    <xf numFmtId="0" fontId="31" fillId="0" borderId="9" xfId="0" applyFont="1" applyBorder="1" applyAlignment="1">
      <alignment horizontal="justify" wrapText="1"/>
    </xf>
    <xf numFmtId="17" fontId="21" fillId="26" borderId="13" xfId="32" applyFont="1" applyFill="1" applyBorder="1" applyAlignment="1" applyProtection="1">
      <alignment horizontal="center" vertical="center" wrapText="1"/>
    </xf>
    <xf numFmtId="17" fontId="21" fillId="26" borderId="11" xfId="32" applyFont="1" applyFill="1" applyBorder="1" applyAlignment="1" applyProtection="1">
      <alignment horizontal="center" vertical="center" wrapText="1"/>
    </xf>
    <xf numFmtId="0" fontId="34" fillId="26" borderId="13" xfId="0" applyFont="1" applyFill="1" applyBorder="1" applyAlignment="1">
      <alignment horizontal="center" vertical="center" wrapText="1"/>
    </xf>
    <xf numFmtId="0" fontId="34" fillId="26" borderId="14" xfId="0" applyFont="1" applyFill="1" applyBorder="1" applyAlignment="1">
      <alignment horizontal="center" vertical="center" wrapText="1"/>
    </xf>
    <xf numFmtId="0" fontId="34" fillId="26" borderId="11" xfId="0" applyFont="1" applyFill="1" applyBorder="1" applyAlignment="1">
      <alignment horizontal="center" vertical="center" wrapText="1"/>
    </xf>
    <xf numFmtId="1" fontId="36" fillId="22" borderId="9" xfId="32" applyNumberFormat="1" applyFont="1" applyFill="1" applyBorder="1" applyAlignment="1" applyProtection="1">
      <alignment horizontal="center" vertical="center" wrapText="1"/>
      <protection locked="0"/>
    </xf>
    <xf numFmtId="1" fontId="36" fillId="25" borderId="9" xfId="32" applyNumberFormat="1" applyFont="1" applyFill="1" applyBorder="1" applyAlignment="1" applyProtection="1">
      <alignment horizontal="center" vertical="center" wrapText="1"/>
      <protection locked="0"/>
    </xf>
    <xf numFmtId="9" fontId="34" fillId="0" borderId="12" xfId="33" applyFont="1" applyFill="1" applyBorder="1" applyAlignment="1">
      <alignment horizontal="center" vertical="center" wrapText="1"/>
    </xf>
    <xf numFmtId="9" fontId="32" fillId="22" borderId="13" xfId="33" applyFont="1" applyFill="1" applyBorder="1" applyAlignment="1" applyProtection="1">
      <alignment horizontal="center" vertical="center" wrapText="1"/>
      <protection locked="0"/>
    </xf>
    <xf numFmtId="9" fontId="32" fillId="22" borderId="11" xfId="33" applyFont="1" applyFill="1" applyBorder="1" applyAlignment="1" applyProtection="1">
      <alignment horizontal="center" vertical="center" wrapText="1"/>
      <protection locked="0"/>
    </xf>
    <xf numFmtId="9" fontId="34" fillId="0" borderId="10" xfId="33" applyFont="1" applyFill="1" applyBorder="1" applyAlignment="1">
      <alignment horizontal="center" vertical="center" wrapText="1"/>
    </xf>
    <xf numFmtId="0" fontId="30" fillId="0" borderId="0" xfId="0" applyFont="1" applyAlignment="1">
      <alignment wrapText="1"/>
    </xf>
    <xf numFmtId="0" fontId="30" fillId="0" borderId="0" xfId="0" applyFont="1" applyAlignment="1">
      <alignment horizontal="center" wrapText="1"/>
    </xf>
    <xf numFmtId="0" fontId="37" fillId="0" borderId="0" xfId="0" applyFont="1" applyAlignment="1">
      <alignment horizontal="right" wrapText="1"/>
    </xf>
    <xf numFmtId="0" fontId="30" fillId="0" borderId="0" xfId="0" applyFont="1" applyBorder="1" applyAlignment="1">
      <alignment wrapText="1"/>
    </xf>
    <xf numFmtId="0" fontId="0" fillId="0" borderId="0" xfId="0" applyAlignment="1">
      <alignment wrapText="1"/>
    </xf>
    <xf numFmtId="1" fontId="32" fillId="25" borderId="11" xfId="32" applyNumberFormat="1" applyFont="1" applyFill="1" applyBorder="1" applyAlignment="1" applyProtection="1">
      <alignment horizontal="center" vertical="center" wrapText="1"/>
      <protection locked="0"/>
    </xf>
    <xf numFmtId="0" fontId="31" fillId="33" borderId="5" xfId="0" applyFont="1" applyFill="1" applyBorder="1" applyAlignment="1">
      <alignment horizontal="left" vertical="center" wrapText="1"/>
    </xf>
    <xf numFmtId="0" fontId="40" fillId="0" borderId="9" xfId="0" applyFont="1" applyBorder="1" applyAlignment="1">
      <alignment vertical="center" wrapText="1"/>
    </xf>
    <xf numFmtId="17" fontId="31" fillId="0" borderId="15" xfId="0" applyNumberFormat="1" applyFont="1" applyBorder="1" applyAlignment="1">
      <alignment vertical="center"/>
    </xf>
    <xf numFmtId="164" fontId="14" fillId="0" borderId="0" xfId="30" applyFont="1"/>
    <xf numFmtId="0" fontId="46" fillId="34" borderId="32" xfId="0" applyFont="1" applyFill="1" applyBorder="1" applyAlignment="1">
      <alignment horizontal="center" vertical="center" wrapText="1" readingOrder="1"/>
    </xf>
    <xf numFmtId="0" fontId="46" fillId="34" borderId="33" xfId="0" applyFont="1" applyFill="1" applyBorder="1" applyAlignment="1">
      <alignment horizontal="center" vertical="center" wrapText="1"/>
    </xf>
    <xf numFmtId="0" fontId="46" fillId="34" borderId="33" xfId="0" applyFont="1" applyFill="1" applyBorder="1" applyAlignment="1">
      <alignment horizontal="center" vertical="center" wrapText="1" readingOrder="1"/>
    </xf>
    <xf numFmtId="0" fontId="47" fillId="42" borderId="35" xfId="0" applyFont="1" applyFill="1" applyBorder="1" applyAlignment="1">
      <alignment horizontal="center" vertical="center"/>
    </xf>
    <xf numFmtId="0" fontId="47" fillId="42" borderId="35" xfId="0" applyFont="1" applyFill="1" applyBorder="1" applyAlignment="1">
      <alignment horizontal="center" vertical="center" wrapText="1"/>
    </xf>
    <xf numFmtId="0" fontId="47" fillId="37" borderId="35" xfId="0" applyFont="1" applyFill="1" applyBorder="1" applyAlignment="1">
      <alignment horizontal="center" vertical="center" wrapText="1"/>
    </xf>
    <xf numFmtId="16" fontId="47" fillId="42" borderId="35" xfId="0" applyNumberFormat="1" applyFont="1" applyFill="1" applyBorder="1" applyAlignment="1">
      <alignment horizontal="center" vertical="center"/>
    </xf>
    <xf numFmtId="0" fontId="47" fillId="30" borderId="35" xfId="0" applyFont="1" applyFill="1" applyBorder="1" applyAlignment="1">
      <alignment horizontal="center" vertical="center" wrapText="1"/>
    </xf>
    <xf numFmtId="0" fontId="47" fillId="43" borderId="35" xfId="0" applyFont="1" applyFill="1" applyBorder="1" applyAlignment="1">
      <alignment horizontal="center" vertical="center" wrapText="1"/>
    </xf>
    <xf numFmtId="0" fontId="47" fillId="43" borderId="35" xfId="0" applyFont="1" applyFill="1" applyBorder="1" applyAlignment="1">
      <alignment horizontal="center" vertical="center"/>
    </xf>
    <xf numFmtId="16" fontId="47" fillId="43" borderId="35" xfId="0" applyNumberFormat="1" applyFont="1" applyFill="1" applyBorder="1" applyAlignment="1">
      <alignment horizontal="center" vertical="center"/>
    </xf>
    <xf numFmtId="0" fontId="0" fillId="30" borderId="0" xfId="0" applyFill="1"/>
    <xf numFmtId="1" fontId="32" fillId="30" borderId="15" xfId="32" applyNumberFormat="1" applyFont="1" applyFill="1" applyBorder="1" applyAlignment="1" applyProtection="1">
      <alignment horizontal="center" vertical="center"/>
      <protection locked="0"/>
    </xf>
    <xf numFmtId="1" fontId="32" fillId="30" borderId="9" xfId="32" applyNumberFormat="1" applyFont="1" applyFill="1" applyBorder="1" applyAlignment="1" applyProtection="1">
      <alignment horizontal="center" vertical="center"/>
      <protection locked="0"/>
    </xf>
    <xf numFmtId="0" fontId="31" fillId="30" borderId="9" xfId="0" applyFont="1" applyFill="1" applyBorder="1" applyAlignment="1">
      <alignment horizontal="left" vertical="center" wrapText="1"/>
    </xf>
    <xf numFmtId="0" fontId="23" fillId="0" borderId="9" xfId="0" applyFont="1" applyBorder="1" applyAlignment="1">
      <alignment vertical="center" wrapText="1"/>
    </xf>
    <xf numFmtId="0" fontId="42" fillId="29" borderId="5" xfId="0" applyFont="1" applyFill="1" applyBorder="1" applyAlignment="1">
      <alignment horizontal="left" vertical="center" wrapText="1"/>
    </xf>
    <xf numFmtId="0" fontId="32" fillId="29" borderId="5" xfId="0" applyFont="1" applyFill="1" applyBorder="1" applyAlignment="1">
      <alignment horizontal="left" vertical="center" wrapText="1"/>
    </xf>
    <xf numFmtId="0" fontId="31" fillId="44" borderId="5" xfId="0" applyFont="1" applyFill="1" applyBorder="1" applyAlignment="1">
      <alignment horizontal="left" vertical="center" wrapText="1"/>
    </xf>
    <xf numFmtId="0" fontId="35" fillId="0" borderId="13" xfId="0" applyFont="1" applyFill="1" applyBorder="1" applyAlignment="1">
      <alignment horizontal="left" vertical="center" wrapText="1"/>
    </xf>
    <xf numFmtId="0" fontId="35" fillId="0" borderId="14" xfId="0" applyFont="1" applyFill="1" applyBorder="1" applyAlignment="1">
      <alignment horizontal="left" vertical="center" wrapText="1"/>
    </xf>
    <xf numFmtId="0" fontId="35" fillId="0" borderId="11" xfId="0" applyFont="1" applyFill="1" applyBorder="1" applyAlignment="1">
      <alignment horizontal="left" vertical="center" wrapText="1"/>
    </xf>
    <xf numFmtId="9" fontId="42" fillId="22" borderId="21" xfId="33" applyFont="1" applyFill="1" applyBorder="1" applyAlignment="1" applyProtection="1">
      <alignment horizontal="center" vertical="center"/>
      <protection locked="0"/>
    </xf>
    <xf numFmtId="9" fontId="42" fillId="22" borderId="22" xfId="33" applyFont="1" applyFill="1" applyBorder="1" applyAlignment="1" applyProtection="1">
      <alignment horizontal="center" vertical="center"/>
      <protection locked="0"/>
    </xf>
    <xf numFmtId="0" fontId="35" fillId="0" borderId="13" xfId="0" applyFont="1" applyFill="1" applyBorder="1" applyAlignment="1">
      <alignment horizontal="center" vertical="center" wrapText="1"/>
    </xf>
    <xf numFmtId="0" fontId="35" fillId="0" borderId="14" xfId="0" applyFont="1" applyFill="1" applyBorder="1" applyAlignment="1">
      <alignment horizontal="center" vertical="center" wrapText="1"/>
    </xf>
    <xf numFmtId="0" fontId="35" fillId="0" borderId="11" xfId="0" applyFont="1" applyFill="1" applyBorder="1" applyAlignment="1">
      <alignment horizontal="center" vertical="center" wrapText="1"/>
    </xf>
    <xf numFmtId="0" fontId="34" fillId="26" borderId="13" xfId="0" applyFont="1" applyFill="1" applyBorder="1" applyAlignment="1">
      <alignment horizontal="center" vertical="center"/>
    </xf>
    <xf numFmtId="0" fontId="34" fillId="26" borderId="14" xfId="0" applyFont="1" applyFill="1" applyBorder="1" applyAlignment="1">
      <alignment horizontal="center" vertical="center"/>
    </xf>
    <xf numFmtId="0" fontId="34" fillId="26" borderId="11" xfId="0" applyFont="1" applyFill="1" applyBorder="1" applyAlignment="1">
      <alignment horizontal="center" vertical="center"/>
    </xf>
    <xf numFmtId="0" fontId="31" fillId="0" borderId="21" xfId="0" applyFont="1" applyFill="1" applyBorder="1" applyAlignment="1">
      <alignment horizontal="center" vertical="center" wrapText="1"/>
    </xf>
    <xf numFmtId="0" fontId="31" fillId="0" borderId="12" xfId="0" applyFont="1" applyFill="1" applyBorder="1" applyAlignment="1">
      <alignment horizontal="center" vertical="center" wrapText="1"/>
    </xf>
    <xf numFmtId="0" fontId="31" fillId="0" borderId="17" xfId="0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horizontal="center" vertical="center" wrapText="1"/>
    </xf>
    <xf numFmtId="1" fontId="36" fillId="22" borderId="13" xfId="32" applyNumberFormat="1" applyFont="1" applyFill="1" applyBorder="1" applyAlignment="1" applyProtection="1">
      <alignment horizontal="center" vertical="center"/>
      <protection locked="0"/>
    </xf>
    <xf numFmtId="1" fontId="36" fillId="22" borderId="14" xfId="32" applyNumberFormat="1" applyFont="1" applyFill="1" applyBorder="1" applyAlignment="1" applyProtection="1">
      <alignment horizontal="center" vertical="center"/>
      <protection locked="0"/>
    </xf>
    <xf numFmtId="1" fontId="36" fillId="22" borderId="11" xfId="32" applyNumberFormat="1" applyFont="1" applyFill="1" applyBorder="1" applyAlignment="1" applyProtection="1">
      <alignment horizontal="center" vertical="center"/>
      <protection locked="0"/>
    </xf>
    <xf numFmtId="9" fontId="34" fillId="0" borderId="21" xfId="33" applyFont="1" applyBorder="1" applyAlignment="1">
      <alignment horizontal="center" vertical="center"/>
    </xf>
    <xf numFmtId="9" fontId="34" fillId="0" borderId="22" xfId="33" applyFont="1" applyBorder="1" applyAlignment="1">
      <alignment horizontal="center" vertical="center"/>
    </xf>
    <xf numFmtId="9" fontId="34" fillId="0" borderId="12" xfId="33" applyFont="1" applyBorder="1" applyAlignment="1">
      <alignment horizontal="center" vertical="center"/>
    </xf>
    <xf numFmtId="0" fontId="30" fillId="24" borderId="13" xfId="0" applyNumberFormat="1" applyFont="1" applyFill="1" applyBorder="1" applyAlignment="1">
      <alignment horizontal="center" vertical="center" wrapText="1"/>
    </xf>
    <xf numFmtId="0" fontId="30" fillId="24" borderId="14" xfId="0" applyNumberFormat="1" applyFont="1" applyFill="1" applyBorder="1" applyAlignment="1">
      <alignment horizontal="center" vertical="center" wrapText="1"/>
    </xf>
    <xf numFmtId="0" fontId="30" fillId="24" borderId="11" xfId="0" applyNumberFormat="1" applyFont="1" applyFill="1" applyBorder="1" applyAlignment="1">
      <alignment horizontal="center" vertical="center" wrapText="1"/>
    </xf>
    <xf numFmtId="0" fontId="34" fillId="40" borderId="21" xfId="0" applyFont="1" applyFill="1" applyBorder="1" applyAlignment="1">
      <alignment horizontal="center" vertical="center" wrapText="1"/>
    </xf>
    <xf numFmtId="0" fontId="34" fillId="40" borderId="22" xfId="0" applyFont="1" applyFill="1" applyBorder="1" applyAlignment="1">
      <alignment horizontal="center" vertical="center" wrapText="1"/>
    </xf>
    <xf numFmtId="0" fontId="34" fillId="40" borderId="12" xfId="0" applyFont="1" applyFill="1" applyBorder="1" applyAlignment="1">
      <alignment horizontal="center" vertical="center" wrapText="1"/>
    </xf>
    <xf numFmtId="0" fontId="35" fillId="26" borderId="13" xfId="0" applyFont="1" applyFill="1" applyBorder="1" applyAlignment="1">
      <alignment horizontal="center" vertical="center" wrapText="1"/>
    </xf>
    <xf numFmtId="0" fontId="35" fillId="26" borderId="11" xfId="0" applyFont="1" applyFill="1" applyBorder="1" applyAlignment="1">
      <alignment horizontal="center" vertical="center" wrapText="1"/>
    </xf>
    <xf numFmtId="17" fontId="17" fillId="26" borderId="13" xfId="32" applyFont="1" applyFill="1" applyBorder="1" applyAlignment="1" applyProtection="1">
      <alignment horizontal="center" vertical="center"/>
    </xf>
    <xf numFmtId="17" fontId="17" fillId="26" borderId="14" xfId="32" applyFont="1" applyFill="1" applyBorder="1" applyAlignment="1" applyProtection="1">
      <alignment horizontal="center" vertical="center"/>
    </xf>
    <xf numFmtId="17" fontId="17" fillId="26" borderId="11" xfId="32" applyFont="1" applyFill="1" applyBorder="1" applyAlignment="1" applyProtection="1">
      <alignment horizontal="center" vertical="center"/>
    </xf>
    <xf numFmtId="9" fontId="32" fillId="22" borderId="13" xfId="33" applyFont="1" applyFill="1" applyBorder="1" applyAlignment="1" applyProtection="1">
      <alignment horizontal="center" vertical="center"/>
      <protection locked="0"/>
    </xf>
    <xf numFmtId="9" fontId="32" fillId="22" borderId="11" xfId="33" applyFont="1" applyFill="1" applyBorder="1" applyAlignment="1" applyProtection="1">
      <alignment horizontal="center" vertical="center"/>
      <protection locked="0"/>
    </xf>
    <xf numFmtId="9" fontId="42" fillId="22" borderId="13" xfId="33" applyFont="1" applyFill="1" applyBorder="1" applyAlignment="1" applyProtection="1">
      <alignment horizontal="center" vertical="center"/>
      <protection locked="0"/>
    </xf>
    <xf numFmtId="9" fontId="42" fillId="22" borderId="11" xfId="33" applyFont="1" applyFill="1" applyBorder="1" applyAlignment="1" applyProtection="1">
      <alignment horizontal="center" vertical="center"/>
      <protection locked="0"/>
    </xf>
    <xf numFmtId="0" fontId="30" fillId="0" borderId="13" xfId="0" applyFont="1" applyBorder="1" applyAlignment="1">
      <alignment horizontal="left" vertical="center" wrapText="1"/>
    </xf>
    <xf numFmtId="0" fontId="30" fillId="0" borderId="11" xfId="0" applyFont="1" applyBorder="1" applyAlignment="1">
      <alignment horizontal="left" vertical="center" wrapText="1"/>
    </xf>
    <xf numFmtId="0" fontId="34" fillId="41" borderId="13" xfId="0" applyFont="1" applyFill="1" applyBorder="1" applyAlignment="1">
      <alignment horizontal="left" vertical="center" wrapText="1"/>
    </xf>
    <xf numFmtId="0" fontId="34" fillId="41" borderId="11" xfId="0" applyFont="1" applyFill="1" applyBorder="1" applyAlignment="1">
      <alignment horizontal="left" vertical="center" wrapText="1"/>
    </xf>
    <xf numFmtId="49" fontId="30" fillId="0" borderId="13" xfId="0" applyNumberFormat="1" applyFont="1" applyFill="1" applyBorder="1" applyAlignment="1">
      <alignment horizontal="left" vertical="center" wrapText="1"/>
    </xf>
    <xf numFmtId="49" fontId="30" fillId="0" borderId="14" xfId="0" applyNumberFormat="1" applyFont="1" applyFill="1" applyBorder="1" applyAlignment="1">
      <alignment horizontal="left" vertical="center" wrapText="1"/>
    </xf>
    <xf numFmtId="49" fontId="30" fillId="0" borderId="11" xfId="0" applyNumberFormat="1" applyFont="1" applyFill="1" applyBorder="1" applyAlignment="1">
      <alignment horizontal="left" vertical="center" wrapText="1"/>
    </xf>
    <xf numFmtId="0" fontId="34" fillId="41" borderId="13" xfId="0" applyFont="1" applyFill="1" applyBorder="1" applyAlignment="1">
      <alignment vertical="center" wrapText="1"/>
    </xf>
    <xf numFmtId="0" fontId="34" fillId="41" borderId="14" xfId="0" applyFont="1" applyFill="1" applyBorder="1" applyAlignment="1">
      <alignment vertical="center" wrapText="1"/>
    </xf>
    <xf numFmtId="0" fontId="34" fillId="41" borderId="11" xfId="0" applyFont="1" applyFill="1" applyBorder="1" applyAlignment="1">
      <alignment vertical="center" wrapText="1"/>
    </xf>
    <xf numFmtId="49" fontId="30" fillId="0" borderId="17" xfId="0" applyNumberFormat="1" applyFont="1" applyFill="1" applyBorder="1" applyAlignment="1">
      <alignment horizontal="left" vertical="center" wrapText="1"/>
    </xf>
    <xf numFmtId="49" fontId="30" fillId="0" borderId="18" xfId="0" applyNumberFormat="1" applyFont="1" applyFill="1" applyBorder="1" applyAlignment="1">
      <alignment horizontal="left" vertical="center" wrapText="1"/>
    </xf>
    <xf numFmtId="49" fontId="30" fillId="0" borderId="10" xfId="0" applyNumberFormat="1" applyFont="1" applyFill="1" applyBorder="1" applyAlignment="1">
      <alignment horizontal="left" vertical="center" wrapText="1"/>
    </xf>
    <xf numFmtId="0" fontId="35" fillId="28" borderId="20" xfId="0" applyFont="1" applyFill="1" applyBorder="1" applyAlignment="1">
      <alignment horizontal="center" vertical="center" textRotation="90" wrapText="1"/>
    </xf>
    <xf numFmtId="0" fontId="35" fillId="28" borderId="24" xfId="0" applyFont="1" applyFill="1" applyBorder="1" applyAlignment="1">
      <alignment horizontal="center" vertical="center" textRotation="90" wrapText="1"/>
    </xf>
    <xf numFmtId="17" fontId="19" fillId="27" borderId="21" xfId="32" applyFont="1" applyFill="1" applyBorder="1" applyAlignment="1" applyProtection="1">
      <alignment horizontal="center" vertical="center" wrapText="1"/>
    </xf>
    <xf numFmtId="17" fontId="19" fillId="27" borderId="12" xfId="32" applyFont="1" applyFill="1" applyBorder="1" applyAlignment="1" applyProtection="1">
      <alignment horizontal="center" vertical="center" wrapText="1"/>
    </xf>
    <xf numFmtId="17" fontId="19" fillId="27" borderId="19" xfId="32" applyFont="1" applyFill="1" applyBorder="1" applyAlignment="1" applyProtection="1">
      <alignment horizontal="center" vertical="center" wrapText="1"/>
    </xf>
    <xf numFmtId="17" fontId="19" fillId="27" borderId="23" xfId="32" applyFont="1" applyFill="1" applyBorder="1" applyAlignment="1" applyProtection="1">
      <alignment horizontal="center" vertical="center" wrapText="1"/>
    </xf>
    <xf numFmtId="17" fontId="19" fillId="27" borderId="17" xfId="32" applyFont="1" applyFill="1" applyBorder="1" applyAlignment="1" applyProtection="1">
      <alignment horizontal="center" vertical="center" wrapText="1"/>
    </xf>
    <xf numFmtId="17" fontId="19" fillId="27" borderId="10" xfId="32" applyFont="1" applyFill="1" applyBorder="1" applyAlignment="1" applyProtection="1">
      <alignment horizontal="center" vertical="center" wrapText="1"/>
    </xf>
    <xf numFmtId="0" fontId="34" fillId="41" borderId="17" xfId="0" applyFont="1" applyFill="1" applyBorder="1" applyAlignment="1">
      <alignment horizontal="left" vertical="center" wrapText="1"/>
    </xf>
    <xf numFmtId="0" fontId="34" fillId="41" borderId="18" xfId="0" applyFont="1" applyFill="1" applyBorder="1" applyAlignment="1">
      <alignment horizontal="left" vertical="center" wrapText="1"/>
    </xf>
    <xf numFmtId="0" fontId="34" fillId="41" borderId="14" xfId="0" applyFont="1" applyFill="1" applyBorder="1" applyAlignment="1">
      <alignment horizontal="left" vertical="center" wrapText="1"/>
    </xf>
    <xf numFmtId="17" fontId="20" fillId="27" borderId="9" xfId="32" applyFont="1" applyFill="1" applyBorder="1" applyAlignment="1" applyProtection="1">
      <alignment horizontal="center" vertical="center"/>
    </xf>
    <xf numFmtId="17" fontId="21" fillId="26" borderId="13" xfId="32" applyFont="1" applyFill="1" applyBorder="1" applyAlignment="1" applyProtection="1">
      <alignment horizontal="center" vertical="center"/>
    </xf>
    <xf numFmtId="17" fontId="21" fillId="26" borderId="11" xfId="32" applyFont="1" applyFill="1" applyBorder="1" applyAlignment="1" applyProtection="1">
      <alignment horizontal="center" vertical="center"/>
    </xf>
    <xf numFmtId="0" fontId="37" fillId="0" borderId="9" xfId="0" applyFont="1" applyBorder="1" applyAlignment="1">
      <alignment horizontal="center" vertical="center"/>
    </xf>
    <xf numFmtId="0" fontId="37" fillId="0" borderId="9" xfId="0" applyFont="1" applyBorder="1" applyAlignment="1">
      <alignment horizontal="center" vertical="center" wrapText="1"/>
    </xf>
    <xf numFmtId="0" fontId="34" fillId="39" borderId="13" xfId="0" applyFont="1" applyFill="1" applyBorder="1" applyAlignment="1">
      <alignment horizontal="center" vertical="center"/>
    </xf>
    <xf numFmtId="0" fontId="34" fillId="39" borderId="14" xfId="0" applyFont="1" applyFill="1" applyBorder="1" applyAlignment="1">
      <alignment horizontal="center" vertical="center"/>
    </xf>
    <xf numFmtId="0" fontId="34" fillId="39" borderId="11" xfId="0" applyFont="1" applyFill="1" applyBorder="1" applyAlignment="1">
      <alignment horizontal="center" vertical="center"/>
    </xf>
    <xf numFmtId="0" fontId="43" fillId="0" borderId="17" xfId="0" applyFont="1" applyBorder="1" applyAlignment="1">
      <alignment horizontal="center" wrapText="1"/>
    </xf>
    <xf numFmtId="0" fontId="43" fillId="0" borderId="18" xfId="0" applyFont="1" applyBorder="1" applyAlignment="1">
      <alignment horizontal="center" wrapText="1"/>
    </xf>
    <xf numFmtId="0" fontId="43" fillId="0" borderId="10" xfId="0" applyFont="1" applyBorder="1" applyAlignment="1">
      <alignment horizontal="center" wrapText="1"/>
    </xf>
    <xf numFmtId="0" fontId="43" fillId="30" borderId="13" xfId="0" applyFont="1" applyFill="1" applyBorder="1" applyAlignment="1">
      <alignment horizontal="left" vertical="center" wrapText="1"/>
    </xf>
    <xf numFmtId="0" fontId="43" fillId="30" borderId="14" xfId="0" applyFont="1" applyFill="1" applyBorder="1" applyAlignment="1">
      <alignment horizontal="left" vertical="center" wrapText="1"/>
    </xf>
    <xf numFmtId="0" fontId="43" fillId="30" borderId="11" xfId="0" applyFont="1" applyFill="1" applyBorder="1" applyAlignment="1">
      <alignment horizontal="left" vertical="center" wrapText="1"/>
    </xf>
    <xf numFmtId="0" fontId="30" fillId="0" borderId="14" xfId="0" applyFont="1" applyBorder="1" applyAlignment="1">
      <alignment horizontal="justify" vertical="center" wrapText="1"/>
    </xf>
    <xf numFmtId="0" fontId="30" fillId="0" borderId="11" xfId="0" applyFont="1" applyBorder="1" applyAlignment="1">
      <alignment horizontal="justify" vertical="center" wrapText="1"/>
    </xf>
    <xf numFmtId="0" fontId="30" fillId="0" borderId="14" xfId="0" applyFont="1" applyBorder="1" applyAlignment="1">
      <alignment horizontal="left" vertical="center" wrapText="1"/>
    </xf>
    <xf numFmtId="0" fontId="35" fillId="0" borderId="17" xfId="0" applyFont="1" applyFill="1" applyBorder="1" applyAlignment="1">
      <alignment horizontal="center" vertical="center" wrapText="1"/>
    </xf>
    <xf numFmtId="0" fontId="35" fillId="0" borderId="10" xfId="0" applyFont="1" applyFill="1" applyBorder="1" applyAlignment="1">
      <alignment horizontal="center" vertical="center" wrapText="1"/>
    </xf>
    <xf numFmtId="0" fontId="31" fillId="0" borderId="13" xfId="0" applyFont="1" applyFill="1" applyBorder="1" applyAlignment="1">
      <alignment horizontal="justify" vertical="center" wrapText="1"/>
    </xf>
    <xf numFmtId="0" fontId="31" fillId="0" borderId="11" xfId="0" applyFont="1" applyFill="1" applyBorder="1" applyAlignment="1">
      <alignment horizontal="justify" vertical="center" wrapText="1"/>
    </xf>
    <xf numFmtId="0" fontId="34" fillId="0" borderId="21" xfId="0" applyFont="1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0" xfId="0" applyAlignment="1">
      <alignment horizontal="left"/>
    </xf>
    <xf numFmtId="0" fontId="0" fillId="0" borderId="23" xfId="0" applyBorder="1" applyAlignment="1">
      <alignment horizontal="left"/>
    </xf>
    <xf numFmtId="0" fontId="35" fillId="0" borderId="13" xfId="0" applyFont="1" applyFill="1" applyBorder="1" applyAlignment="1">
      <alignment horizontal="justify" vertical="center" wrapText="1"/>
    </xf>
    <xf numFmtId="0" fontId="35" fillId="0" borderId="11" xfId="0" applyFont="1" applyFill="1" applyBorder="1" applyAlignment="1">
      <alignment horizontal="justify" vertical="center" wrapText="1"/>
    </xf>
    <xf numFmtId="17" fontId="20" fillId="27" borderId="9" xfId="32" applyFont="1" applyFill="1" applyBorder="1" applyAlignment="1" applyProtection="1">
      <alignment horizontal="center" vertical="center" textRotation="90"/>
    </xf>
    <xf numFmtId="1" fontId="34" fillId="0" borderId="9" xfId="0" applyNumberFormat="1" applyFont="1" applyBorder="1" applyAlignment="1">
      <alignment horizontal="center" vertical="center"/>
    </xf>
    <xf numFmtId="0" fontId="30" fillId="0" borderId="13" xfId="0" applyFont="1" applyFill="1" applyBorder="1" applyAlignment="1">
      <alignment horizontal="center"/>
    </xf>
    <xf numFmtId="0" fontId="30" fillId="0" borderId="14" xfId="0" applyFont="1" applyFill="1" applyBorder="1" applyAlignment="1">
      <alignment horizontal="center"/>
    </xf>
    <xf numFmtId="0" fontId="30" fillId="0" borderId="11" xfId="0" applyFont="1" applyFill="1" applyBorder="1" applyAlignment="1">
      <alignment horizontal="center"/>
    </xf>
    <xf numFmtId="17" fontId="19" fillId="27" borderId="9" xfId="32" applyFont="1" applyFill="1" applyBorder="1" applyAlignment="1" applyProtection="1">
      <alignment horizontal="center" vertical="center"/>
    </xf>
    <xf numFmtId="17" fontId="17" fillId="27" borderId="9" xfId="32" applyFont="1" applyFill="1" applyBorder="1" applyAlignment="1" applyProtection="1">
      <alignment horizontal="center" vertical="center"/>
    </xf>
    <xf numFmtId="0" fontId="35" fillId="30" borderId="13" xfId="0" applyFont="1" applyFill="1" applyBorder="1" applyAlignment="1">
      <alignment horizontal="left" vertical="center" wrapText="1"/>
    </xf>
    <xf numFmtId="0" fontId="35" fillId="30" borderId="14" xfId="0" applyFont="1" applyFill="1" applyBorder="1" applyAlignment="1">
      <alignment horizontal="left" vertical="center" wrapText="1"/>
    </xf>
    <xf numFmtId="0" fontId="35" fillId="30" borderId="11" xfId="0" applyFont="1" applyFill="1" applyBorder="1" applyAlignment="1">
      <alignment horizontal="left" vertical="center" wrapText="1"/>
    </xf>
    <xf numFmtId="9" fontId="42" fillId="30" borderId="13" xfId="33" applyFont="1" applyFill="1" applyBorder="1" applyAlignment="1" applyProtection="1">
      <alignment horizontal="center" vertical="center"/>
      <protection locked="0"/>
    </xf>
    <xf numFmtId="9" fontId="42" fillId="30" borderId="14" xfId="33" applyFont="1" applyFill="1" applyBorder="1" applyAlignment="1" applyProtection="1">
      <alignment horizontal="center" vertical="center"/>
      <protection locked="0"/>
    </xf>
    <xf numFmtId="9" fontId="42" fillId="30" borderId="11" xfId="33" applyFont="1" applyFill="1" applyBorder="1" applyAlignment="1" applyProtection="1">
      <alignment horizontal="center" vertical="center"/>
      <protection locked="0"/>
    </xf>
    <xf numFmtId="9" fontId="34" fillId="30" borderId="17" xfId="33" applyFont="1" applyFill="1" applyBorder="1" applyAlignment="1">
      <alignment horizontal="center" vertical="center"/>
    </xf>
    <xf numFmtId="9" fontId="34" fillId="30" borderId="18" xfId="33" applyFont="1" applyFill="1" applyBorder="1" applyAlignment="1">
      <alignment horizontal="center" vertical="center"/>
    </xf>
    <xf numFmtId="9" fontId="34" fillId="30" borderId="10" xfId="33" applyFont="1" applyFill="1" applyBorder="1" applyAlignment="1">
      <alignment horizontal="center" vertical="center"/>
    </xf>
    <xf numFmtId="0" fontId="31" fillId="30" borderId="21" xfId="0" applyFont="1" applyFill="1" applyBorder="1" applyAlignment="1">
      <alignment horizontal="center" vertical="center" wrapText="1"/>
    </xf>
    <xf numFmtId="0" fontId="31" fillId="30" borderId="12" xfId="0" applyFont="1" applyFill="1" applyBorder="1" applyAlignment="1">
      <alignment horizontal="center" vertical="center" wrapText="1"/>
    </xf>
    <xf numFmtId="0" fontId="31" fillId="30" borderId="17" xfId="0" applyFont="1" applyFill="1" applyBorder="1" applyAlignment="1">
      <alignment horizontal="center" vertical="center" wrapText="1"/>
    </xf>
    <xf numFmtId="0" fontId="31" fillId="30" borderId="10" xfId="0" applyFont="1" applyFill="1" applyBorder="1" applyAlignment="1">
      <alignment horizontal="center" vertical="center" wrapText="1"/>
    </xf>
    <xf numFmtId="1" fontId="36" fillId="30" borderId="13" xfId="32" applyNumberFormat="1" applyFont="1" applyFill="1" applyBorder="1" applyAlignment="1" applyProtection="1">
      <alignment horizontal="center" vertical="center"/>
      <protection locked="0"/>
    </xf>
    <xf numFmtId="1" fontId="36" fillId="30" borderId="14" xfId="32" applyNumberFormat="1" applyFont="1" applyFill="1" applyBorder="1" applyAlignment="1" applyProtection="1">
      <alignment horizontal="center" vertical="center"/>
      <protection locked="0"/>
    </xf>
    <xf numFmtId="1" fontId="36" fillId="30" borderId="11" xfId="32" applyNumberFormat="1" applyFont="1" applyFill="1" applyBorder="1" applyAlignment="1" applyProtection="1">
      <alignment horizontal="center" vertical="center"/>
      <protection locked="0"/>
    </xf>
    <xf numFmtId="9" fontId="34" fillId="30" borderId="21" xfId="33" applyFont="1" applyFill="1" applyBorder="1" applyAlignment="1">
      <alignment horizontal="center" vertical="center"/>
    </xf>
    <xf numFmtId="9" fontId="34" fillId="30" borderId="22" xfId="33" applyFont="1" applyFill="1" applyBorder="1" applyAlignment="1">
      <alignment horizontal="center" vertical="center"/>
    </xf>
    <xf numFmtId="9" fontId="34" fillId="30" borderId="12" xfId="33" applyFont="1" applyFill="1" applyBorder="1" applyAlignment="1">
      <alignment horizontal="center" vertical="center"/>
    </xf>
    <xf numFmtId="0" fontId="30" fillId="30" borderId="13" xfId="0" applyNumberFormat="1" applyFont="1" applyFill="1" applyBorder="1" applyAlignment="1">
      <alignment horizontal="center" vertical="center" wrapText="1"/>
    </xf>
    <xf numFmtId="0" fontId="30" fillId="30" borderId="14" xfId="0" applyNumberFormat="1" applyFont="1" applyFill="1" applyBorder="1" applyAlignment="1">
      <alignment horizontal="center" vertical="center" wrapText="1"/>
    </xf>
    <xf numFmtId="0" fontId="30" fillId="30" borderId="11" xfId="0" applyNumberFormat="1" applyFont="1" applyFill="1" applyBorder="1" applyAlignment="1">
      <alignment horizontal="center" vertical="center" wrapText="1"/>
    </xf>
    <xf numFmtId="0" fontId="34" fillId="40" borderId="13" xfId="0" applyFont="1" applyFill="1" applyBorder="1" applyAlignment="1">
      <alignment horizontal="center" vertical="center" wrapText="1"/>
    </xf>
    <xf numFmtId="0" fontId="34" fillId="40" borderId="14" xfId="0" applyFont="1" applyFill="1" applyBorder="1" applyAlignment="1">
      <alignment horizontal="center" vertical="center" wrapText="1"/>
    </xf>
    <xf numFmtId="0" fontId="34" fillId="40" borderId="1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17" fontId="19" fillId="27" borderId="20" xfId="32" applyFont="1" applyFill="1" applyBorder="1" applyAlignment="1" applyProtection="1">
      <alignment horizontal="center" vertical="center" textRotation="90"/>
    </xf>
    <xf numFmtId="17" fontId="19" fillId="27" borderId="15" xfId="32" applyFont="1" applyFill="1" applyBorder="1" applyAlignment="1" applyProtection="1">
      <alignment horizontal="center" vertical="center" textRotation="90"/>
    </xf>
    <xf numFmtId="0" fontId="30" fillId="31" borderId="27" xfId="0" applyFont="1" applyFill="1" applyBorder="1" applyAlignment="1">
      <alignment horizontal="center" vertical="center" textRotation="90" wrapText="1"/>
    </xf>
    <xf numFmtId="0" fontId="30" fillId="31" borderId="28" xfId="0" applyFont="1" applyFill="1" applyBorder="1" applyAlignment="1">
      <alignment horizontal="center" vertical="center" textRotation="90" wrapText="1"/>
    </xf>
    <xf numFmtId="0" fontId="30" fillId="31" borderId="29" xfId="0" applyFont="1" applyFill="1" applyBorder="1" applyAlignment="1">
      <alignment horizontal="center" vertical="center" textRotation="90" wrapText="1"/>
    </xf>
    <xf numFmtId="0" fontId="30" fillId="31" borderId="30" xfId="0" applyFont="1" applyFill="1" applyBorder="1" applyAlignment="1">
      <alignment horizontal="center" vertical="center" textRotation="90" wrapText="1"/>
    </xf>
    <xf numFmtId="0" fontId="30" fillId="31" borderId="31" xfId="0" applyFont="1" applyFill="1" applyBorder="1" applyAlignment="1">
      <alignment horizontal="center" vertical="center" textRotation="90" wrapText="1"/>
    </xf>
    <xf numFmtId="0" fontId="30" fillId="32" borderId="8" xfId="0" applyFont="1" applyFill="1" applyBorder="1" applyAlignment="1">
      <alignment horizontal="center" vertical="center" textRotation="90" wrapText="1"/>
    </xf>
    <xf numFmtId="0" fontId="30" fillId="32" borderId="5" xfId="0" applyFont="1" applyFill="1" applyBorder="1" applyAlignment="1">
      <alignment horizontal="center" vertical="center" textRotation="90" wrapText="1"/>
    </xf>
    <xf numFmtId="0" fontId="30" fillId="29" borderId="5" xfId="0" applyFont="1" applyFill="1" applyBorder="1" applyAlignment="1">
      <alignment horizontal="center" vertical="center" textRotation="90"/>
    </xf>
    <xf numFmtId="17" fontId="17" fillId="30" borderId="13" xfId="32" applyFont="1" applyFill="1" applyBorder="1" applyAlignment="1" applyProtection="1">
      <alignment horizontal="center" vertical="center"/>
    </xf>
    <xf numFmtId="17" fontId="17" fillId="30" borderId="14" xfId="32" applyFont="1" applyFill="1" applyBorder="1" applyAlignment="1" applyProtection="1">
      <alignment horizontal="center" vertical="center"/>
    </xf>
    <xf numFmtId="17" fontId="17" fillId="30" borderId="11" xfId="32" applyFont="1" applyFill="1" applyBorder="1" applyAlignment="1" applyProtection="1">
      <alignment horizontal="center" vertical="center"/>
    </xf>
    <xf numFmtId="0" fontId="35" fillId="30" borderId="13" xfId="0" applyFont="1" applyFill="1" applyBorder="1" applyAlignment="1">
      <alignment horizontal="center" vertical="center" wrapText="1"/>
    </xf>
    <xf numFmtId="0" fontId="35" fillId="30" borderId="11" xfId="0" applyFont="1" applyFill="1" applyBorder="1" applyAlignment="1">
      <alignment horizontal="center" vertical="center" wrapText="1"/>
    </xf>
    <xf numFmtId="17" fontId="19" fillId="27" borderId="20" xfId="32" applyFont="1" applyFill="1" applyBorder="1" applyAlignment="1" applyProtection="1">
      <alignment horizontal="center" vertical="center"/>
    </xf>
    <xf numFmtId="17" fontId="19" fillId="27" borderId="24" xfId="32" applyFont="1" applyFill="1" applyBorder="1" applyAlignment="1" applyProtection="1">
      <alignment horizontal="center" vertical="center"/>
    </xf>
    <xf numFmtId="17" fontId="19" fillId="27" borderId="15" xfId="32" applyFont="1" applyFill="1" applyBorder="1" applyAlignment="1" applyProtection="1">
      <alignment horizontal="center" vertical="center"/>
    </xf>
    <xf numFmtId="17" fontId="19" fillId="27" borderId="20" xfId="32" applyFont="1" applyFill="1" applyBorder="1" applyAlignment="1" applyProtection="1">
      <alignment horizontal="center" vertical="center" wrapText="1"/>
    </xf>
    <xf numFmtId="17" fontId="19" fillId="27" borderId="24" xfId="32" applyFont="1" applyFill="1" applyBorder="1" applyAlignment="1" applyProtection="1">
      <alignment horizontal="center" vertical="center" wrapText="1"/>
    </xf>
    <xf numFmtId="17" fontId="19" fillId="27" borderId="25" xfId="32" applyFont="1" applyFill="1" applyBorder="1" applyAlignment="1" applyProtection="1">
      <alignment horizontal="center" vertical="center" wrapText="1"/>
    </xf>
    <xf numFmtId="0" fontId="19" fillId="27" borderId="22" xfId="0" applyFont="1" applyFill="1" applyBorder="1" applyAlignment="1">
      <alignment horizontal="center" vertical="center" textRotation="90" wrapText="1"/>
    </xf>
    <xf numFmtId="0" fontId="19" fillId="27" borderId="0" xfId="0" applyFont="1" applyFill="1" applyAlignment="1">
      <alignment horizontal="center" vertical="center" textRotation="90" wrapText="1"/>
    </xf>
    <xf numFmtId="0" fontId="19" fillId="27" borderId="26" xfId="0" applyFont="1" applyFill="1" applyBorder="1" applyAlignment="1">
      <alignment horizontal="center" vertical="center" textRotation="90" wrapText="1"/>
    </xf>
    <xf numFmtId="9" fontId="42" fillId="22" borderId="13" xfId="34" applyFont="1" applyFill="1" applyBorder="1" applyAlignment="1" applyProtection="1">
      <alignment horizontal="center" vertical="center"/>
      <protection locked="0"/>
    </xf>
    <xf numFmtId="9" fontId="42" fillId="22" borderId="11" xfId="34" applyFont="1" applyFill="1" applyBorder="1" applyAlignment="1" applyProtection="1">
      <alignment horizontal="center" vertical="center"/>
      <protection locked="0"/>
    </xf>
    <xf numFmtId="9" fontId="32" fillId="22" borderId="13" xfId="34" applyFont="1" applyFill="1" applyBorder="1" applyAlignment="1" applyProtection="1">
      <alignment horizontal="center" vertical="center"/>
      <protection locked="0"/>
    </xf>
    <xf numFmtId="9" fontId="32" fillId="22" borderId="11" xfId="34" applyFont="1" applyFill="1" applyBorder="1" applyAlignment="1" applyProtection="1">
      <alignment horizontal="center" vertical="center"/>
      <protection locked="0"/>
    </xf>
    <xf numFmtId="0" fontId="35" fillId="29" borderId="20" xfId="0" applyFont="1" applyFill="1" applyBorder="1" applyAlignment="1">
      <alignment horizontal="center" vertical="center" textRotation="90" wrapText="1"/>
    </xf>
    <xf numFmtId="0" fontId="35" fillId="29" borderId="24" xfId="0" applyFont="1" applyFill="1" applyBorder="1" applyAlignment="1">
      <alignment horizontal="center" vertical="center" textRotation="90" wrapText="1"/>
    </xf>
    <xf numFmtId="0" fontId="35" fillId="29" borderId="15" xfId="0" applyFont="1" applyFill="1" applyBorder="1" applyAlignment="1">
      <alignment horizontal="center" vertical="center" textRotation="90" wrapText="1"/>
    </xf>
    <xf numFmtId="0" fontId="35" fillId="33" borderId="20" xfId="0" applyFont="1" applyFill="1" applyBorder="1" applyAlignment="1">
      <alignment horizontal="center" vertical="center" textRotation="90" wrapText="1"/>
    </xf>
    <xf numFmtId="0" fontId="35" fillId="33" borderId="24" xfId="0" applyFont="1" applyFill="1" applyBorder="1" applyAlignment="1">
      <alignment horizontal="center" vertical="center" textRotation="90" wrapText="1"/>
    </xf>
    <xf numFmtId="0" fontId="35" fillId="28" borderId="15" xfId="0" applyFont="1" applyFill="1" applyBorder="1" applyAlignment="1">
      <alignment horizontal="center" vertical="center" textRotation="90" wrapText="1"/>
    </xf>
    <xf numFmtId="0" fontId="35" fillId="28" borderId="9" xfId="0" applyFont="1" applyFill="1" applyBorder="1" applyAlignment="1">
      <alignment horizontal="center" vertical="center" textRotation="90" wrapText="1"/>
    </xf>
    <xf numFmtId="0" fontId="35" fillId="35" borderId="20" xfId="0" applyFont="1" applyFill="1" applyBorder="1" applyAlignment="1">
      <alignment horizontal="center" vertical="center" textRotation="90"/>
    </xf>
    <xf numFmtId="0" fontId="35" fillId="35" borderId="24" xfId="0" applyFont="1" applyFill="1" applyBorder="1" applyAlignment="1">
      <alignment horizontal="center" vertical="center" textRotation="90"/>
    </xf>
    <xf numFmtId="17" fontId="19" fillId="27" borderId="9" xfId="32" applyFont="1" applyFill="1" applyBorder="1" applyAlignment="1" applyProtection="1">
      <alignment horizontal="center" vertical="center" textRotation="90"/>
    </xf>
    <xf numFmtId="17" fontId="19" fillId="27" borderId="9" xfId="32" applyFont="1" applyFill="1" applyBorder="1" applyAlignment="1" applyProtection="1">
      <alignment horizontal="center" vertical="center" textRotation="90" wrapText="1"/>
    </xf>
    <xf numFmtId="17" fontId="19" fillId="27" borderId="9" xfId="32" applyFont="1" applyFill="1" applyBorder="1" applyAlignment="1" applyProtection="1">
      <alignment horizontal="center" vertical="center" wrapText="1"/>
    </xf>
    <xf numFmtId="0" fontId="43" fillId="30" borderId="9" xfId="0" applyFont="1" applyFill="1" applyBorder="1" applyAlignment="1">
      <alignment horizontal="justify" vertical="center" wrapText="1"/>
    </xf>
    <xf numFmtId="0" fontId="34" fillId="39" borderId="9" xfId="0" applyFont="1" applyFill="1" applyBorder="1" applyAlignment="1">
      <alignment horizontal="center" vertical="center"/>
    </xf>
    <xf numFmtId="0" fontId="30" fillId="0" borderId="21" xfId="0" applyFont="1" applyBorder="1" applyAlignment="1">
      <alignment horizontal="left" vertical="center" wrapText="1"/>
    </xf>
    <xf numFmtId="0" fontId="30" fillId="0" borderId="22" xfId="0" applyFont="1" applyBorder="1" applyAlignment="1">
      <alignment horizontal="left" vertical="center" wrapText="1"/>
    </xf>
    <xf numFmtId="0" fontId="30" fillId="0" borderId="9" xfId="0" applyFont="1" applyBorder="1" applyAlignment="1">
      <alignment horizontal="center" vertical="center" wrapText="1"/>
    </xf>
    <xf numFmtId="0" fontId="34" fillId="41" borderId="18" xfId="0" applyFont="1" applyFill="1" applyBorder="1" applyAlignment="1">
      <alignment horizontal="center" vertical="center" wrapText="1"/>
    </xf>
    <xf numFmtId="0" fontId="34" fillId="41" borderId="10" xfId="0" applyFont="1" applyFill="1" applyBorder="1" applyAlignment="1">
      <alignment horizontal="center" vertical="center" wrapText="1"/>
    </xf>
    <xf numFmtId="17" fontId="20" fillId="34" borderId="9" xfId="32" applyFont="1" applyFill="1" applyBorder="1" applyAlignment="1" applyProtection="1">
      <alignment horizontal="center" vertical="center"/>
    </xf>
    <xf numFmtId="17" fontId="19" fillId="34" borderId="9" xfId="32" applyFont="1" applyFill="1" applyBorder="1" applyAlignment="1" applyProtection="1">
      <alignment horizontal="center" vertical="center" textRotation="90"/>
    </xf>
    <xf numFmtId="17" fontId="19" fillId="34" borderId="9" xfId="32" applyFont="1" applyFill="1" applyBorder="1" applyAlignment="1" applyProtection="1">
      <alignment horizontal="center" vertical="center"/>
    </xf>
    <xf numFmtId="17" fontId="17" fillId="34" borderId="9" xfId="32" applyFont="1" applyFill="1" applyBorder="1" applyAlignment="1" applyProtection="1">
      <alignment horizontal="center" vertical="center"/>
    </xf>
    <xf numFmtId="0" fontId="43" fillId="30" borderId="0" xfId="0" applyFont="1" applyFill="1" applyBorder="1" applyAlignment="1">
      <alignment horizontal="left" vertical="center" wrapText="1"/>
    </xf>
    <xf numFmtId="0" fontId="43" fillId="30" borderId="23" xfId="0" applyFont="1" applyFill="1" applyBorder="1" applyAlignment="1">
      <alignment horizontal="left" vertical="center" wrapText="1"/>
    </xf>
    <xf numFmtId="0" fontId="35" fillId="0" borderId="22" xfId="0" applyFont="1" applyFill="1" applyBorder="1" applyAlignment="1">
      <alignment horizontal="center" vertical="center" wrapText="1"/>
    </xf>
    <xf numFmtId="0" fontId="35" fillId="0" borderId="12" xfId="0" applyFont="1" applyFill="1" applyBorder="1" applyAlignment="1">
      <alignment horizontal="center" vertical="center" wrapText="1"/>
    </xf>
    <xf numFmtId="17" fontId="19" fillId="34" borderId="20" xfId="32" applyFont="1" applyFill="1" applyBorder="1" applyAlignment="1" applyProtection="1">
      <alignment horizontal="center" vertical="center" wrapText="1"/>
    </xf>
    <xf numFmtId="17" fontId="19" fillId="34" borderId="24" xfId="32" applyFont="1" applyFill="1" applyBorder="1" applyAlignment="1" applyProtection="1">
      <alignment horizontal="center" vertical="center" wrapText="1"/>
    </xf>
    <xf numFmtId="17" fontId="19" fillId="34" borderId="15" xfId="32" applyFont="1" applyFill="1" applyBorder="1" applyAlignment="1" applyProtection="1">
      <alignment horizontal="center" vertical="center" wrapText="1"/>
    </xf>
    <xf numFmtId="17" fontId="19" fillId="34" borderId="22" xfId="32" applyFont="1" applyFill="1" applyBorder="1" applyAlignment="1" applyProtection="1">
      <alignment horizontal="center" vertical="center" wrapText="1"/>
    </xf>
    <xf numFmtId="17" fontId="19" fillId="34" borderId="0" xfId="32" applyFont="1" applyFill="1" applyBorder="1" applyAlignment="1" applyProtection="1">
      <alignment horizontal="center" vertical="center" wrapText="1"/>
    </xf>
    <xf numFmtId="17" fontId="19" fillId="34" borderId="18" xfId="32" applyFont="1" applyFill="1" applyBorder="1" applyAlignment="1" applyProtection="1">
      <alignment horizontal="center" vertical="center" wrapText="1"/>
    </xf>
    <xf numFmtId="0" fontId="14" fillId="34" borderId="22" xfId="0" applyFont="1" applyFill="1" applyBorder="1" applyAlignment="1">
      <alignment horizontal="center" vertical="center" wrapText="1"/>
    </xf>
    <xf numFmtId="0" fontId="14" fillId="34" borderId="12" xfId="0" applyFont="1" applyFill="1" applyBorder="1" applyAlignment="1">
      <alignment horizontal="center" vertical="center" wrapText="1"/>
    </xf>
    <xf numFmtId="0" fontId="14" fillId="34" borderId="0" xfId="0" applyFont="1" applyFill="1" applyBorder="1" applyAlignment="1">
      <alignment horizontal="center" vertical="center" wrapText="1"/>
    </xf>
    <xf numFmtId="0" fontId="14" fillId="34" borderId="23" xfId="0" applyFont="1" applyFill="1" applyBorder="1" applyAlignment="1">
      <alignment horizontal="center" vertical="center" wrapText="1"/>
    </xf>
    <xf numFmtId="0" fontId="14" fillId="34" borderId="18" xfId="0" applyFont="1" applyFill="1" applyBorder="1" applyAlignment="1">
      <alignment horizontal="center" vertical="center" wrapText="1"/>
    </xf>
    <xf numFmtId="0" fontId="14" fillId="34" borderId="10" xfId="0" applyFont="1" applyFill="1" applyBorder="1" applyAlignment="1">
      <alignment horizontal="center" vertical="center" wrapText="1"/>
    </xf>
    <xf numFmtId="0" fontId="14" fillId="34" borderId="21" xfId="0" applyFont="1" applyFill="1" applyBorder="1" applyAlignment="1">
      <alignment horizontal="center" vertical="center" wrapText="1"/>
    </xf>
    <xf numFmtId="0" fontId="14" fillId="34" borderId="19" xfId="0" applyFont="1" applyFill="1" applyBorder="1" applyAlignment="1">
      <alignment horizontal="center" vertical="center" wrapText="1"/>
    </xf>
    <xf numFmtId="0" fontId="14" fillId="34" borderId="17" xfId="0" applyFont="1" applyFill="1" applyBorder="1" applyAlignment="1">
      <alignment horizontal="center" vertical="center" wrapText="1"/>
    </xf>
    <xf numFmtId="0" fontId="14" fillId="34" borderId="14" xfId="0" applyFont="1" applyFill="1" applyBorder="1" applyAlignment="1">
      <alignment horizontal="center" vertical="center"/>
    </xf>
    <xf numFmtId="0" fontId="14" fillId="34" borderId="11" xfId="0" applyFont="1" applyFill="1" applyBorder="1" applyAlignment="1">
      <alignment horizontal="center" vertical="center"/>
    </xf>
    <xf numFmtId="0" fontId="41" fillId="0" borderId="0" xfId="0" applyFont="1" applyBorder="1" applyAlignment="1">
      <alignment horizontal="center" vertical="center" wrapText="1"/>
    </xf>
    <xf numFmtId="0" fontId="41" fillId="0" borderId="23" xfId="0" applyFont="1" applyBorder="1" applyAlignment="1">
      <alignment horizontal="center" vertical="center" wrapText="1"/>
    </xf>
    <xf numFmtId="0" fontId="41" fillId="0" borderId="18" xfId="0" applyFont="1" applyBorder="1" applyAlignment="1">
      <alignment horizontal="center" vertical="center" wrapText="1"/>
    </xf>
    <xf numFmtId="0" fontId="41" fillId="0" borderId="10" xfId="0" applyFont="1" applyBorder="1" applyAlignment="1">
      <alignment horizontal="center" vertical="center" wrapText="1"/>
    </xf>
    <xf numFmtId="0" fontId="15" fillId="0" borderId="22" xfId="0" applyFont="1" applyBorder="1" applyAlignment="1">
      <alignment vertical="center"/>
    </xf>
    <xf numFmtId="0" fontId="15" fillId="0" borderId="12" xfId="0" applyFont="1" applyBorder="1" applyAlignment="1">
      <alignment vertical="center"/>
    </xf>
    <xf numFmtId="0" fontId="14" fillId="34" borderId="0" xfId="0" applyFont="1" applyFill="1" applyAlignment="1">
      <alignment horizontal="center" vertical="center" wrapText="1"/>
    </xf>
    <xf numFmtId="0" fontId="34" fillId="0" borderId="22" xfId="0" applyFont="1" applyBorder="1" applyAlignment="1">
      <alignment horizontal="center" wrapText="1"/>
    </xf>
    <xf numFmtId="0" fontId="34" fillId="39" borderId="9" xfId="0" applyFont="1" applyFill="1" applyBorder="1" applyAlignment="1">
      <alignment horizontal="center" vertical="center" wrapText="1"/>
    </xf>
    <xf numFmtId="17" fontId="17" fillId="34" borderId="9" xfId="32" applyFont="1" applyFill="1" applyBorder="1" applyAlignment="1" applyProtection="1">
      <alignment horizontal="center" vertical="center" wrapText="1"/>
    </xf>
    <xf numFmtId="17" fontId="19" fillId="34" borderId="9" xfId="32" applyFont="1" applyFill="1" applyBorder="1" applyAlignment="1" applyProtection="1">
      <alignment horizontal="center" vertical="center" wrapText="1"/>
    </xf>
    <xf numFmtId="17" fontId="20" fillId="34" borderId="9" xfId="32" applyFont="1" applyFill="1" applyBorder="1" applyAlignment="1" applyProtection="1">
      <alignment horizontal="center" vertical="center" wrapText="1"/>
    </xf>
    <xf numFmtId="17" fontId="19" fillId="34" borderId="9" xfId="32" applyFont="1" applyFill="1" applyBorder="1" applyAlignment="1" applyProtection="1">
      <alignment horizontal="center" vertical="center" textRotation="90" wrapText="1"/>
    </xf>
    <xf numFmtId="0" fontId="14" fillId="34" borderId="5" xfId="0" applyFont="1" applyFill="1" applyBorder="1" applyAlignment="1">
      <alignment horizontal="center" vertical="center" wrapText="1"/>
    </xf>
    <xf numFmtId="17" fontId="21" fillId="26" borderId="13" xfId="32" applyFont="1" applyFill="1" applyBorder="1" applyAlignment="1" applyProtection="1">
      <alignment horizontal="center" vertical="center" wrapText="1"/>
    </xf>
    <xf numFmtId="17" fontId="21" fillId="26" borderId="11" xfId="32" applyFont="1" applyFill="1" applyBorder="1" applyAlignment="1" applyProtection="1">
      <alignment horizontal="center" vertical="center" wrapText="1"/>
    </xf>
    <xf numFmtId="0" fontId="35" fillId="0" borderId="5" xfId="0" applyFont="1" applyFill="1" applyBorder="1" applyAlignment="1">
      <alignment horizontal="center" vertical="center" wrapText="1"/>
    </xf>
    <xf numFmtId="0" fontId="35" fillId="0" borderId="18" xfId="0" applyFont="1" applyFill="1" applyBorder="1" applyAlignment="1">
      <alignment horizontal="center" vertical="center" wrapText="1"/>
    </xf>
    <xf numFmtId="1" fontId="34" fillId="0" borderId="9" xfId="0" applyNumberFormat="1" applyFont="1" applyBorder="1" applyAlignment="1">
      <alignment horizontal="center" vertical="center" wrapText="1"/>
    </xf>
    <xf numFmtId="9" fontId="32" fillId="22" borderId="13" xfId="33" applyFont="1" applyFill="1" applyBorder="1" applyAlignment="1" applyProtection="1">
      <alignment horizontal="center" vertical="center" wrapText="1"/>
      <protection locked="0"/>
    </xf>
    <xf numFmtId="9" fontId="32" fillId="22" borderId="11" xfId="33" applyFont="1" applyFill="1" applyBorder="1" applyAlignment="1" applyProtection="1">
      <alignment horizontal="center" vertical="center" wrapText="1"/>
      <protection locked="0"/>
    </xf>
    <xf numFmtId="9" fontId="42" fillId="22" borderId="13" xfId="33" applyFont="1" applyFill="1" applyBorder="1" applyAlignment="1" applyProtection="1">
      <alignment horizontal="center" vertical="center" wrapText="1"/>
      <protection locked="0"/>
    </xf>
    <xf numFmtId="9" fontId="42" fillId="22" borderId="11" xfId="33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vertical="center" wrapText="1"/>
    </xf>
    <xf numFmtId="0" fontId="47" fillId="42" borderId="36" xfId="0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47" fillId="42" borderId="36" xfId="0" applyFont="1" applyFill="1" applyBorder="1" applyAlignment="1">
      <alignment horizontal="center" vertical="center"/>
    </xf>
  </cellXfs>
  <cellStyles count="39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elda vinculada" xfId="19" builtinId="24" customBuiltin="1"/>
    <cellStyle name="Encabezado 4" xfId="20" builtinId="19" customBuiltin="1"/>
    <cellStyle name="Énfasis1" xfId="21" builtinId="29" customBuiltin="1"/>
    <cellStyle name="Énfasis2" xfId="22" builtinId="33" customBuiltin="1"/>
    <cellStyle name="Énfasis3" xfId="23" builtinId="37" customBuiltin="1"/>
    <cellStyle name="Énfasis4" xfId="24" builtinId="41" customBuiltin="1"/>
    <cellStyle name="Énfasis5" xfId="25" builtinId="45" customBuiltin="1"/>
    <cellStyle name="Énfasis6" xfId="26" builtinId="49" customBuiltin="1"/>
    <cellStyle name="Entrada" xfId="27" builtinId="20" customBuiltin="1"/>
    <cellStyle name="Euro" xfId="28" xr:uid="{00000000-0005-0000-0000-00001B000000}"/>
    <cellStyle name="Incorrecto" xfId="29" builtinId="27" customBuiltin="1"/>
    <cellStyle name="Moneda" xfId="30" builtinId="4"/>
    <cellStyle name="Neutral" xfId="31" builtinId="28" customBuiltin="1"/>
    <cellStyle name="Normal" xfId="0" builtinId="0"/>
    <cellStyle name="Normal 3" xfId="32" xr:uid="{00000000-0005-0000-0000-000020000000}"/>
    <cellStyle name="Porcentaje" xfId="33" builtinId="5"/>
    <cellStyle name="Porcentaje 2" xfId="34" xr:uid="{00000000-0005-0000-0000-000022000000}"/>
    <cellStyle name="Porcentual 2" xfId="35" xr:uid="{00000000-0005-0000-0000-000023000000}"/>
    <cellStyle name="Salida" xfId="36" builtinId="21" customBuiltin="1"/>
    <cellStyle name="Título" xfId="37" builtinId="15" customBuiltin="1"/>
    <cellStyle name="Total" xfId="38" builtinId="25" customBuiltin="1"/>
  </cellStyles>
  <dxfs count="256"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0070C0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AC4E"/>
      <color rgb="FF66FF33"/>
      <color rgb="FF99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Seguimiento al Cumplimiento del plan de Bienestar y estímulos</a:t>
            </a:r>
          </a:p>
        </c:rich>
      </c:tx>
      <c:layout>
        <c:manualLayout>
          <c:xMode val="edge"/>
          <c:yMode val="edge"/>
          <c:x val="0.12609308195876515"/>
          <c:y val="4.2596286575289195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% Cumplimiento Mensual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2D05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strRef>
              <c:f>'Plan de Bienestar y Estimulos'!$C$40:$Z$40</c:f>
              <c:strCache>
                <c:ptCount val="23"/>
                <c:pt idx="0">
                  <c:v>ENERO</c:v>
                </c:pt>
                <c:pt idx="2">
                  <c:v>FEBRERO</c:v>
                </c:pt>
                <c:pt idx="4">
                  <c:v>MARZO</c:v>
                </c:pt>
                <c:pt idx="6">
                  <c:v>ABRIL</c:v>
                </c:pt>
                <c:pt idx="8">
                  <c:v>MAYO</c:v>
                </c:pt>
                <c:pt idx="10">
                  <c:v>JUNIO</c:v>
                </c:pt>
                <c:pt idx="12">
                  <c:v>JULIO</c:v>
                </c:pt>
                <c:pt idx="14">
                  <c:v>AGOSTO</c:v>
                </c:pt>
                <c:pt idx="16">
                  <c:v>SEPTIEMBRE</c:v>
                </c:pt>
                <c:pt idx="18">
                  <c:v>OCTUBRE</c:v>
                </c:pt>
                <c:pt idx="20">
                  <c:v>NOVIEMBRE</c:v>
                </c:pt>
                <c:pt idx="22">
                  <c:v>DICIEMBRE</c:v>
                </c:pt>
              </c:strCache>
            </c:strRef>
          </c:cat>
          <c:val>
            <c:numRef>
              <c:f>'Plan de Bienestar y Estimulos'!$C$42:$Z$42</c:f>
              <c:numCache>
                <c:formatCode>0%</c:formatCode>
                <c:ptCount val="24"/>
                <c:pt idx="0">
                  <c:v>0</c:v>
                </c:pt>
                <c:pt idx="2">
                  <c:v>0</c:v>
                </c:pt>
                <c:pt idx="4">
                  <c:v>1</c:v>
                </c:pt>
                <c:pt idx="6">
                  <c:v>1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73-44BF-B4B1-E3F195CE16FE}"/>
            </c:ext>
          </c:extLst>
        </c:ser>
        <c:ser>
          <c:idx val="1"/>
          <c:order val="1"/>
          <c:tx>
            <c:v>Meta Vigencia</c:v>
          </c:tx>
          <c:spPr>
            <a:ln w="12700">
              <a:solidFill>
                <a:srgbClr val="993366"/>
              </a:solidFill>
              <a:prstDash val="solid"/>
            </a:ln>
          </c:spPr>
          <c:marker>
            <c:spPr>
              <a:solidFill>
                <a:srgbClr val="FF0000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cat>
            <c:strRef>
              <c:f>'Plan de Bienestar y Estimulos'!$C$40:$Z$40</c:f>
              <c:strCache>
                <c:ptCount val="23"/>
                <c:pt idx="0">
                  <c:v>ENERO</c:v>
                </c:pt>
                <c:pt idx="2">
                  <c:v>FEBRERO</c:v>
                </c:pt>
                <c:pt idx="4">
                  <c:v>MARZO</c:v>
                </c:pt>
                <c:pt idx="6">
                  <c:v>ABRIL</c:v>
                </c:pt>
                <c:pt idx="8">
                  <c:v>MAYO</c:v>
                </c:pt>
                <c:pt idx="10">
                  <c:v>JUNIO</c:v>
                </c:pt>
                <c:pt idx="12">
                  <c:v>JULIO</c:v>
                </c:pt>
                <c:pt idx="14">
                  <c:v>AGOSTO</c:v>
                </c:pt>
                <c:pt idx="16">
                  <c:v>SEPTIEMBRE</c:v>
                </c:pt>
                <c:pt idx="18">
                  <c:v>OCTUBRE</c:v>
                </c:pt>
                <c:pt idx="20">
                  <c:v>NOVIEMBRE</c:v>
                </c:pt>
                <c:pt idx="22">
                  <c:v>DICIEMBRE</c:v>
                </c:pt>
              </c:strCache>
            </c:strRef>
          </c:cat>
          <c:val>
            <c:numRef>
              <c:f>'Plan de Bienestar y Estimulos'!$C$43:$Z$43</c:f>
              <c:numCache>
                <c:formatCode>0%</c:formatCode>
                <c:ptCount val="24"/>
                <c:pt idx="0">
                  <c:v>0.9</c:v>
                </c:pt>
                <c:pt idx="2">
                  <c:v>0.9</c:v>
                </c:pt>
                <c:pt idx="4">
                  <c:v>0.9</c:v>
                </c:pt>
                <c:pt idx="6">
                  <c:v>0.9</c:v>
                </c:pt>
                <c:pt idx="8">
                  <c:v>0.9</c:v>
                </c:pt>
                <c:pt idx="10">
                  <c:v>0.9</c:v>
                </c:pt>
                <c:pt idx="12">
                  <c:v>0.9</c:v>
                </c:pt>
                <c:pt idx="14">
                  <c:v>0.9</c:v>
                </c:pt>
                <c:pt idx="16">
                  <c:v>0.9</c:v>
                </c:pt>
                <c:pt idx="18">
                  <c:v>0.9</c:v>
                </c:pt>
                <c:pt idx="20">
                  <c:v>0.9</c:v>
                </c:pt>
                <c:pt idx="22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73-44BF-B4B1-E3F195CE1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8005120"/>
        <c:axId val="1"/>
      </c:lineChart>
      <c:catAx>
        <c:axId val="1998005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CO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99800512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1028670501045943"/>
          <c:y val="0.50191737143968118"/>
          <c:w val="0.26987584122700137"/>
          <c:h val="0.1825154077962476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0"/>
    <c:dispBlanksAs val="span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% de aplicación de la bateria de riesgo psicosocial a funcionarios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20022640690482402"/>
          <c:y val="0.23411609832640887"/>
          <c:w val="0.67481985206394657"/>
          <c:h val="0.55354688915231076"/>
        </c:manualLayout>
      </c:layout>
      <c:bar3DChart>
        <c:barDir val="col"/>
        <c:grouping val="clustered"/>
        <c:varyColors val="0"/>
        <c:ser>
          <c:idx val="0"/>
          <c:order val="0"/>
          <c:tx>
            <c:v>% Cumplimiento</c:v>
          </c:tx>
          <c:spPr>
            <a:solidFill>
              <a:srgbClr val="92D050"/>
            </a:solidFill>
            <a:ln w="25400">
              <a:noFill/>
            </a:ln>
          </c:spPr>
          <c:invertIfNegative val="0"/>
          <c:cat>
            <c:strLit>
              <c:ptCount val="1"/>
            </c:strLit>
          </c:cat>
          <c:val>
            <c:numRef>
              <c:f>'Plan de Bienestar y Estimulos'!#REF!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2F-45BF-B13B-103FF144B31C}"/>
            </c:ext>
          </c:extLst>
        </c:ser>
        <c:ser>
          <c:idx val="1"/>
          <c:order val="1"/>
          <c:tx>
            <c:v>% meta</c:v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Lit>
              <c:ptCount val="1"/>
            </c:strLit>
          </c:cat>
          <c:val>
            <c:numRef>
              <c:f>'Plan de Bienestar y Estimulos'!#REF!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2F-45BF-B13B-103FF144B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gapDepth val="15"/>
        <c:shape val="box"/>
        <c:axId val="1998009280"/>
        <c:axId val="1"/>
        <c:axId val="0"/>
      </c:bar3DChart>
      <c:catAx>
        <c:axId val="1998009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9980092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9205758371112698"/>
          <c:y val="0.87003254593175849"/>
          <c:w val="0.21023383440706278"/>
          <c:h val="8.50031496062991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44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Seguimiento al Cumplimiento del plan de GETH Vigencia</a:t>
            </a:r>
          </a:p>
        </c:rich>
      </c:tx>
      <c:layout>
        <c:manualLayout>
          <c:xMode val="edge"/>
          <c:yMode val="edge"/>
          <c:x val="0.12609291672935788"/>
          <c:y val="4.2595930261569014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% Cumplimiento Mensual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2D05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strRef>
              <c:f>'Plan de Bienestar y Estimulos'!$C$40:$Z$40</c:f>
              <c:strCache>
                <c:ptCount val="23"/>
                <c:pt idx="0">
                  <c:v>ENERO</c:v>
                </c:pt>
                <c:pt idx="2">
                  <c:v>FEBRERO</c:v>
                </c:pt>
                <c:pt idx="4">
                  <c:v>MARZO</c:v>
                </c:pt>
                <c:pt idx="6">
                  <c:v>ABRIL</c:v>
                </c:pt>
                <c:pt idx="8">
                  <c:v>MAYO</c:v>
                </c:pt>
                <c:pt idx="10">
                  <c:v>JUNIO</c:v>
                </c:pt>
                <c:pt idx="12">
                  <c:v>JULIO</c:v>
                </c:pt>
                <c:pt idx="14">
                  <c:v>AGOSTO</c:v>
                </c:pt>
                <c:pt idx="16">
                  <c:v>SEPTIEMBRE</c:v>
                </c:pt>
                <c:pt idx="18">
                  <c:v>OCTUBRE</c:v>
                </c:pt>
                <c:pt idx="20">
                  <c:v>NOVIEMBRE</c:v>
                </c:pt>
                <c:pt idx="22">
                  <c:v>DICIEMBRE</c:v>
                </c:pt>
              </c:strCache>
            </c:strRef>
          </c:cat>
          <c:val>
            <c:numRef>
              <c:f>'Plan de Bienestar y Estimulos'!$C$42:$Z$42</c:f>
              <c:numCache>
                <c:formatCode>0%</c:formatCode>
                <c:ptCount val="24"/>
                <c:pt idx="0">
                  <c:v>0</c:v>
                </c:pt>
                <c:pt idx="2">
                  <c:v>0</c:v>
                </c:pt>
                <c:pt idx="4">
                  <c:v>1</c:v>
                </c:pt>
                <c:pt idx="6">
                  <c:v>1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CC-49EF-9339-DCBC07946FA6}"/>
            </c:ext>
          </c:extLst>
        </c:ser>
        <c:ser>
          <c:idx val="1"/>
          <c:order val="1"/>
          <c:tx>
            <c:v>Meta Vigencia</c:v>
          </c:tx>
          <c:spPr>
            <a:ln w="12700">
              <a:solidFill>
                <a:srgbClr val="993366"/>
              </a:solidFill>
              <a:prstDash val="solid"/>
            </a:ln>
          </c:spPr>
          <c:marker>
            <c:spPr>
              <a:solidFill>
                <a:srgbClr val="FF0000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cat>
            <c:strRef>
              <c:f>'Plan de Bienestar y Estimulos'!$C$40:$Z$40</c:f>
              <c:strCache>
                <c:ptCount val="23"/>
                <c:pt idx="0">
                  <c:v>ENERO</c:v>
                </c:pt>
                <c:pt idx="2">
                  <c:v>FEBRERO</c:v>
                </c:pt>
                <c:pt idx="4">
                  <c:v>MARZO</c:v>
                </c:pt>
                <c:pt idx="6">
                  <c:v>ABRIL</c:v>
                </c:pt>
                <c:pt idx="8">
                  <c:v>MAYO</c:v>
                </c:pt>
                <c:pt idx="10">
                  <c:v>JUNIO</c:v>
                </c:pt>
                <c:pt idx="12">
                  <c:v>JULIO</c:v>
                </c:pt>
                <c:pt idx="14">
                  <c:v>AGOSTO</c:v>
                </c:pt>
                <c:pt idx="16">
                  <c:v>SEPTIEMBRE</c:v>
                </c:pt>
                <c:pt idx="18">
                  <c:v>OCTUBRE</c:v>
                </c:pt>
                <c:pt idx="20">
                  <c:v>NOVIEMBRE</c:v>
                </c:pt>
                <c:pt idx="22">
                  <c:v>DICIEMBRE</c:v>
                </c:pt>
              </c:strCache>
            </c:strRef>
          </c:cat>
          <c:val>
            <c:numRef>
              <c:f>'Plan de Bienestar y Estimulos'!$C$43:$Z$43</c:f>
              <c:numCache>
                <c:formatCode>0%</c:formatCode>
                <c:ptCount val="24"/>
                <c:pt idx="0">
                  <c:v>0.9</c:v>
                </c:pt>
                <c:pt idx="2">
                  <c:v>0.9</c:v>
                </c:pt>
                <c:pt idx="4">
                  <c:v>0.9</c:v>
                </c:pt>
                <c:pt idx="6">
                  <c:v>0.9</c:v>
                </c:pt>
                <c:pt idx="8">
                  <c:v>0.9</c:v>
                </c:pt>
                <c:pt idx="10">
                  <c:v>0.9</c:v>
                </c:pt>
                <c:pt idx="12">
                  <c:v>0.9</c:v>
                </c:pt>
                <c:pt idx="14">
                  <c:v>0.9</c:v>
                </c:pt>
                <c:pt idx="16">
                  <c:v>0.9</c:v>
                </c:pt>
                <c:pt idx="18">
                  <c:v>0.9</c:v>
                </c:pt>
                <c:pt idx="20">
                  <c:v>0.9</c:v>
                </c:pt>
                <c:pt idx="22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CC-49EF-9339-DCBC07946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8003040"/>
        <c:axId val="1"/>
      </c:lineChart>
      <c:catAx>
        <c:axId val="1998003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CO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99800304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1021415316715975"/>
          <c:y val="0.50952207019749907"/>
          <c:w val="0.27548656736379296"/>
          <c:h val="0.1749105316208098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0"/>
    <c:dispBlanksAs val="span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2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% Cumplimiento de Ejecucion del GETH Vigencia</a:t>
            </a:r>
          </a:p>
        </c:rich>
      </c:tx>
      <c:layout>
        <c:manualLayout>
          <c:xMode val="edge"/>
          <c:yMode val="edge"/>
          <c:x val="0.23150664306496571"/>
          <c:y val="4.838701980434263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3175">
          <a:solidFill>
            <a:srgbClr val="808080"/>
          </a:solidFill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% Cumplimiento</c:v>
          </c:tx>
          <c:spPr>
            <a:solidFill>
              <a:srgbClr val="92D050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2.6402640264026406E-2"/>
                  <c:y val="-0.1022880215343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3D-4005-A3E9-58C9527B8C1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_x0001_%</c:v>
              </c:pt>
            </c:strLit>
          </c:cat>
          <c:val>
            <c:numRef>
              <c:f>'Plan de Bienestar y Estimulos'!$AD$41</c:f>
              <c:numCache>
                <c:formatCode>0%</c:formatCode>
                <c:ptCount val="1"/>
                <c:pt idx="0">
                  <c:v>8.6956521739130432E-2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3D-4005-A3E9-58C9527B8C1D}"/>
            </c:ext>
          </c:extLst>
        </c:ser>
        <c:ser>
          <c:idx val="2"/>
          <c:order val="1"/>
          <c:tx>
            <c:v>% Meta</c:v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5.940594059405941E-2"/>
                  <c:y val="-0.1022880215343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33D-4005-A3E9-58C9527B8C1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_x0001_%</c:v>
              </c:pt>
            </c:strLit>
          </c:cat>
          <c:val>
            <c:numRef>
              <c:f>'Plan de Bienestar y Estimulos'!$AD$43</c:f>
              <c:numCache>
                <c:formatCode>0%</c:formatCode>
                <c:ptCount val="1"/>
                <c:pt idx="0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3D-4005-A3E9-58C9527B8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98005536"/>
        <c:axId val="1"/>
        <c:axId val="0"/>
      </c:bar3DChart>
      <c:catAx>
        <c:axId val="1998005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%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998005536"/>
        <c:crosses val="autoZero"/>
        <c:crossBetween val="between"/>
        <c:majorUnit val="0.1"/>
        <c:minorUnit val="0.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4731140002848484"/>
          <c:y val="0.57956613377873223"/>
          <c:w val="0.20465783637510426"/>
          <c:h val="0.20455301041915208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3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Seguimiento al Cumplimiento del plan de Previsión de RH Vigencia</a:t>
            </a:r>
          </a:p>
        </c:rich>
      </c:tx>
      <c:layout>
        <c:manualLayout>
          <c:xMode val="edge"/>
          <c:yMode val="edge"/>
          <c:x val="0.12609304151941636"/>
          <c:y val="4.2595925509311336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% Cumplimiento Mensual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2D05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strRef>
              <c:f>'Plan de Bienestar y Estimulos'!$C$40:$Z$40</c:f>
              <c:strCache>
                <c:ptCount val="23"/>
                <c:pt idx="0">
                  <c:v>ENERO</c:v>
                </c:pt>
                <c:pt idx="2">
                  <c:v>FEBRERO</c:v>
                </c:pt>
                <c:pt idx="4">
                  <c:v>MARZO</c:v>
                </c:pt>
                <c:pt idx="6">
                  <c:v>ABRIL</c:v>
                </c:pt>
                <c:pt idx="8">
                  <c:v>MAYO</c:v>
                </c:pt>
                <c:pt idx="10">
                  <c:v>JUNIO</c:v>
                </c:pt>
                <c:pt idx="12">
                  <c:v>JULIO</c:v>
                </c:pt>
                <c:pt idx="14">
                  <c:v>AGOSTO</c:v>
                </c:pt>
                <c:pt idx="16">
                  <c:v>SEPTIEMBRE</c:v>
                </c:pt>
                <c:pt idx="18">
                  <c:v>OCTUBRE</c:v>
                </c:pt>
                <c:pt idx="20">
                  <c:v>NOVIEMBRE</c:v>
                </c:pt>
                <c:pt idx="22">
                  <c:v>DICIEMBRE</c:v>
                </c:pt>
              </c:strCache>
            </c:strRef>
          </c:cat>
          <c:val>
            <c:numRef>
              <c:f>'Plan de Bienestar y Estimulos'!$C$42:$Z$42</c:f>
              <c:numCache>
                <c:formatCode>0%</c:formatCode>
                <c:ptCount val="24"/>
                <c:pt idx="0">
                  <c:v>0</c:v>
                </c:pt>
                <c:pt idx="2">
                  <c:v>0</c:v>
                </c:pt>
                <c:pt idx="4">
                  <c:v>1</c:v>
                </c:pt>
                <c:pt idx="6">
                  <c:v>1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52-477D-B1E3-8568C30D0292}"/>
            </c:ext>
          </c:extLst>
        </c:ser>
        <c:ser>
          <c:idx val="1"/>
          <c:order val="1"/>
          <c:tx>
            <c:v>Meta Vigencia</c:v>
          </c:tx>
          <c:spPr>
            <a:ln w="12700">
              <a:solidFill>
                <a:srgbClr val="993366"/>
              </a:solidFill>
              <a:prstDash val="solid"/>
            </a:ln>
          </c:spPr>
          <c:marker>
            <c:spPr>
              <a:solidFill>
                <a:srgbClr val="FF0000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cat>
            <c:strRef>
              <c:f>'Plan de Bienestar y Estimulos'!$C$40:$Z$40</c:f>
              <c:strCache>
                <c:ptCount val="23"/>
                <c:pt idx="0">
                  <c:v>ENERO</c:v>
                </c:pt>
                <c:pt idx="2">
                  <c:v>FEBRERO</c:v>
                </c:pt>
                <c:pt idx="4">
                  <c:v>MARZO</c:v>
                </c:pt>
                <c:pt idx="6">
                  <c:v>ABRIL</c:v>
                </c:pt>
                <c:pt idx="8">
                  <c:v>MAYO</c:v>
                </c:pt>
                <c:pt idx="10">
                  <c:v>JUNIO</c:v>
                </c:pt>
                <c:pt idx="12">
                  <c:v>JULIO</c:v>
                </c:pt>
                <c:pt idx="14">
                  <c:v>AGOSTO</c:v>
                </c:pt>
                <c:pt idx="16">
                  <c:v>SEPTIEMBRE</c:v>
                </c:pt>
                <c:pt idx="18">
                  <c:v>OCTUBRE</c:v>
                </c:pt>
                <c:pt idx="20">
                  <c:v>NOVIEMBRE</c:v>
                </c:pt>
                <c:pt idx="22">
                  <c:v>DICIEMBRE</c:v>
                </c:pt>
              </c:strCache>
            </c:strRef>
          </c:cat>
          <c:val>
            <c:numRef>
              <c:f>'Plan de Bienestar y Estimulos'!$C$43:$Z$43</c:f>
              <c:numCache>
                <c:formatCode>0%</c:formatCode>
                <c:ptCount val="24"/>
                <c:pt idx="0">
                  <c:v>0.9</c:v>
                </c:pt>
                <c:pt idx="2">
                  <c:v>0.9</c:v>
                </c:pt>
                <c:pt idx="4">
                  <c:v>0.9</c:v>
                </c:pt>
                <c:pt idx="6">
                  <c:v>0.9</c:v>
                </c:pt>
                <c:pt idx="8">
                  <c:v>0.9</c:v>
                </c:pt>
                <c:pt idx="10">
                  <c:v>0.9</c:v>
                </c:pt>
                <c:pt idx="12">
                  <c:v>0.9</c:v>
                </c:pt>
                <c:pt idx="14">
                  <c:v>0.9</c:v>
                </c:pt>
                <c:pt idx="16">
                  <c:v>0.9</c:v>
                </c:pt>
                <c:pt idx="18">
                  <c:v>0.9</c:v>
                </c:pt>
                <c:pt idx="20">
                  <c:v>0.9</c:v>
                </c:pt>
                <c:pt idx="22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52-477D-B1E3-8568C30D0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8011776"/>
        <c:axId val="1"/>
      </c:lineChart>
      <c:catAx>
        <c:axId val="1998011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CO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99801177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1180655961311923"/>
          <c:y val="0.504986668333125"/>
          <c:w val="0.27230173393680113"/>
          <c:h val="0.1749560471607716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0"/>
    <c:dispBlanksAs val="span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2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% Cumplimiento de Ejecucion del Plan de Prevision RH Vigencia</a:t>
            </a:r>
          </a:p>
        </c:rich>
      </c:tx>
      <c:layout>
        <c:manualLayout>
          <c:xMode val="edge"/>
          <c:yMode val="edge"/>
          <c:x val="0.22814458537510396"/>
          <c:y val="4.838689223253033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3175">
          <a:solidFill>
            <a:srgbClr val="808080"/>
          </a:solidFill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% Cumplimiento</c:v>
          </c:tx>
          <c:spPr>
            <a:solidFill>
              <a:srgbClr val="92D050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2.6402640264026406E-2"/>
                  <c:y val="-0.1022880215343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CE4-4A10-85DD-8A519BD7F4A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_x0001_%</c:v>
              </c:pt>
            </c:strLit>
          </c:cat>
          <c:val>
            <c:numRef>
              <c:f>'Plan de Bienestar y Estimulos'!$AD$41</c:f>
              <c:numCache>
                <c:formatCode>0%</c:formatCode>
                <c:ptCount val="1"/>
                <c:pt idx="0">
                  <c:v>8.6956521739130432E-2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E4-4A10-85DD-8A519BD7F4A8}"/>
            </c:ext>
          </c:extLst>
        </c:ser>
        <c:ser>
          <c:idx val="2"/>
          <c:order val="1"/>
          <c:tx>
            <c:v>% Meta</c:v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5.940594059405941E-2"/>
                  <c:y val="-0.1022880215343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CE4-4A10-85DD-8A519BD7F4A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_x0001_%</c:v>
              </c:pt>
            </c:strLit>
          </c:cat>
          <c:val>
            <c:numRef>
              <c:f>'Plan de Bienestar y Estimulos'!$AD$43</c:f>
              <c:numCache>
                <c:formatCode>0%</c:formatCode>
                <c:ptCount val="1"/>
                <c:pt idx="0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E4-4A10-85DD-8A519BD7F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98018016"/>
        <c:axId val="1"/>
        <c:axId val="0"/>
      </c:bar3DChart>
      <c:catAx>
        <c:axId val="1998018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%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998018016"/>
        <c:crosses val="autoZero"/>
        <c:crossBetween val="between"/>
        <c:majorUnit val="0.1"/>
        <c:minorUnit val="0.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45478539320516"/>
          <c:y val="0.58732028793430524"/>
          <c:w val="0.20661831064220426"/>
          <c:h val="0.2023874639432446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3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Seguimiento al Cumplimiento Rutas de Valor Vigencia</a:t>
            </a:r>
          </a:p>
        </c:rich>
      </c:tx>
      <c:layout>
        <c:manualLayout>
          <c:xMode val="edge"/>
          <c:yMode val="edge"/>
          <c:x val="0.12609300857141512"/>
          <c:y val="4.2596073340294825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% Cumplimiento Mensual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2D05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strRef>
              <c:f>'Plan de Bienestar y Estimulos'!$C$40:$Z$40</c:f>
              <c:strCache>
                <c:ptCount val="23"/>
                <c:pt idx="0">
                  <c:v>ENERO</c:v>
                </c:pt>
                <c:pt idx="2">
                  <c:v>FEBRERO</c:v>
                </c:pt>
                <c:pt idx="4">
                  <c:v>MARZO</c:v>
                </c:pt>
                <c:pt idx="6">
                  <c:v>ABRIL</c:v>
                </c:pt>
                <c:pt idx="8">
                  <c:v>MAYO</c:v>
                </c:pt>
                <c:pt idx="10">
                  <c:v>JUNIO</c:v>
                </c:pt>
                <c:pt idx="12">
                  <c:v>JULIO</c:v>
                </c:pt>
                <c:pt idx="14">
                  <c:v>AGOSTO</c:v>
                </c:pt>
                <c:pt idx="16">
                  <c:v>SEPTIEMBRE</c:v>
                </c:pt>
                <c:pt idx="18">
                  <c:v>OCTUBRE</c:v>
                </c:pt>
                <c:pt idx="20">
                  <c:v>NOVIEMBRE</c:v>
                </c:pt>
                <c:pt idx="22">
                  <c:v>DICIEMBRE</c:v>
                </c:pt>
              </c:strCache>
            </c:strRef>
          </c:cat>
          <c:val>
            <c:numRef>
              <c:f>'Plan de Bienestar y Estimulos'!$C$42:$Z$42</c:f>
              <c:numCache>
                <c:formatCode>0%</c:formatCode>
                <c:ptCount val="24"/>
                <c:pt idx="0">
                  <c:v>0</c:v>
                </c:pt>
                <c:pt idx="2">
                  <c:v>0</c:v>
                </c:pt>
                <c:pt idx="4">
                  <c:v>1</c:v>
                </c:pt>
                <c:pt idx="6">
                  <c:v>1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AA-4F67-89B4-AEC761D7104D}"/>
            </c:ext>
          </c:extLst>
        </c:ser>
        <c:ser>
          <c:idx val="1"/>
          <c:order val="1"/>
          <c:tx>
            <c:v>Meta Vigencia</c:v>
          </c:tx>
          <c:spPr>
            <a:ln w="12700">
              <a:solidFill>
                <a:srgbClr val="993366"/>
              </a:solidFill>
              <a:prstDash val="solid"/>
            </a:ln>
          </c:spPr>
          <c:marker>
            <c:spPr>
              <a:solidFill>
                <a:srgbClr val="FF0000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cat>
            <c:strRef>
              <c:f>'Plan de Bienestar y Estimulos'!$C$40:$Z$40</c:f>
              <c:strCache>
                <c:ptCount val="23"/>
                <c:pt idx="0">
                  <c:v>ENERO</c:v>
                </c:pt>
                <c:pt idx="2">
                  <c:v>FEBRERO</c:v>
                </c:pt>
                <c:pt idx="4">
                  <c:v>MARZO</c:v>
                </c:pt>
                <c:pt idx="6">
                  <c:v>ABRIL</c:v>
                </c:pt>
                <c:pt idx="8">
                  <c:v>MAYO</c:v>
                </c:pt>
                <c:pt idx="10">
                  <c:v>JUNIO</c:v>
                </c:pt>
                <c:pt idx="12">
                  <c:v>JULIO</c:v>
                </c:pt>
                <c:pt idx="14">
                  <c:v>AGOSTO</c:v>
                </c:pt>
                <c:pt idx="16">
                  <c:v>SEPTIEMBRE</c:v>
                </c:pt>
                <c:pt idx="18">
                  <c:v>OCTUBRE</c:v>
                </c:pt>
                <c:pt idx="20">
                  <c:v>NOVIEMBRE</c:v>
                </c:pt>
                <c:pt idx="22">
                  <c:v>DICIEMBRE</c:v>
                </c:pt>
              </c:strCache>
            </c:strRef>
          </c:cat>
          <c:val>
            <c:numRef>
              <c:f>'Plan de Bienestar y Estimulos'!$C$43:$Z$43</c:f>
              <c:numCache>
                <c:formatCode>0%</c:formatCode>
                <c:ptCount val="24"/>
                <c:pt idx="0">
                  <c:v>0.9</c:v>
                </c:pt>
                <c:pt idx="2">
                  <c:v>0.9</c:v>
                </c:pt>
                <c:pt idx="4">
                  <c:v>0.9</c:v>
                </c:pt>
                <c:pt idx="6">
                  <c:v>0.9</c:v>
                </c:pt>
                <c:pt idx="8">
                  <c:v>0.9</c:v>
                </c:pt>
                <c:pt idx="10">
                  <c:v>0.9</c:v>
                </c:pt>
                <c:pt idx="12">
                  <c:v>0.9</c:v>
                </c:pt>
                <c:pt idx="14">
                  <c:v>0.9</c:v>
                </c:pt>
                <c:pt idx="16">
                  <c:v>0.9</c:v>
                </c:pt>
                <c:pt idx="18">
                  <c:v>0.9</c:v>
                </c:pt>
                <c:pt idx="20">
                  <c:v>0.9</c:v>
                </c:pt>
                <c:pt idx="22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AA-4F67-89B4-AEC761D71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999712"/>
        <c:axId val="1"/>
      </c:lineChart>
      <c:catAx>
        <c:axId val="1997999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CO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99799971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0738291465810943"/>
          <c:y val="0.50897825943800035"/>
          <c:w val="0.27110363448734076"/>
          <c:h val="0.1720490315054704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0"/>
    <c:dispBlanksAs val="span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2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% Cumplimiento de Ejecucion Rutas de Valor Vigencia</a:t>
            </a:r>
          </a:p>
        </c:rich>
      </c:tx>
      <c:layout>
        <c:manualLayout>
          <c:xMode val="edge"/>
          <c:yMode val="edge"/>
          <c:x val="0.23150652845609487"/>
          <c:y val="4.838695163104612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3175">
          <a:solidFill>
            <a:srgbClr val="808080"/>
          </a:solidFill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% Cumplimiento</c:v>
          </c:tx>
          <c:spPr>
            <a:solidFill>
              <a:srgbClr val="92D050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2.6402640264026406E-2"/>
                  <c:y val="-0.1022880215343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23D-49D8-93B4-67501C30E28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_x0001_%</c:v>
              </c:pt>
            </c:strLit>
          </c:cat>
          <c:val>
            <c:numRef>
              <c:f>'Plan de Bienestar y Estimulos'!$AD$41</c:f>
              <c:numCache>
                <c:formatCode>0%</c:formatCode>
                <c:ptCount val="1"/>
                <c:pt idx="0">
                  <c:v>8.6956521739130432E-2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3D-49D8-93B4-67501C30E28F}"/>
            </c:ext>
          </c:extLst>
        </c:ser>
        <c:ser>
          <c:idx val="2"/>
          <c:order val="1"/>
          <c:tx>
            <c:v>% Meta</c:v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5.940594059405941E-2"/>
                  <c:y val="-0.1022880215343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23D-49D8-93B4-67501C30E28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_x0001_%</c:v>
              </c:pt>
            </c:strLit>
          </c:cat>
          <c:val>
            <c:numRef>
              <c:f>'Plan de Bienestar y Estimulos'!$AD$43</c:f>
              <c:numCache>
                <c:formatCode>0%</c:formatCode>
                <c:ptCount val="1"/>
                <c:pt idx="0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3D-49D8-93B4-67501C30E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98024256"/>
        <c:axId val="1"/>
        <c:axId val="0"/>
      </c:bar3DChart>
      <c:catAx>
        <c:axId val="1998024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%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998024256"/>
        <c:crosses val="autoZero"/>
        <c:crossBetween val="between"/>
        <c:majorUnit val="0.1"/>
        <c:minorUnit val="0.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4685903186152369"/>
          <c:y val="0.57859055118110236"/>
          <c:w val="0.20253795807169672"/>
          <c:h val="0.2035781777277839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3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2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% Cumplimiento de Ejecucion del Plan de Bienestar y estímulos Vigencia</a:t>
            </a:r>
          </a:p>
        </c:rich>
      </c:tx>
      <c:layout>
        <c:manualLayout>
          <c:xMode val="edge"/>
          <c:yMode val="edge"/>
          <c:x val="7.2541893801736312E-2"/>
          <c:y val="2.874470949433903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3175">
          <a:solidFill>
            <a:srgbClr val="808080"/>
          </a:solidFill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8261600102953313E-2"/>
          <c:y val="0.22561116831386099"/>
          <c:w val="0.80184970954674684"/>
          <c:h val="0.64223179138520148"/>
        </c:manualLayout>
      </c:layout>
      <c:bar3DChart>
        <c:barDir val="col"/>
        <c:grouping val="clustered"/>
        <c:varyColors val="0"/>
        <c:ser>
          <c:idx val="0"/>
          <c:order val="0"/>
          <c:tx>
            <c:v>% Cumplimiento</c:v>
          </c:tx>
          <c:spPr>
            <a:solidFill>
              <a:srgbClr val="92D050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2.6402640264026406E-2"/>
                  <c:y val="-0.1022880215343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1A8-4225-A3F1-C9E99FED7F9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_x0001_%</c:v>
              </c:pt>
            </c:strLit>
          </c:cat>
          <c:val>
            <c:numRef>
              <c:f>'Plan de Bienestar y Estimulos'!$AD$41</c:f>
              <c:numCache>
                <c:formatCode>0%</c:formatCode>
                <c:ptCount val="1"/>
                <c:pt idx="0">
                  <c:v>8.6956521739130432E-2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A8-4225-A3F1-C9E99FED7F99}"/>
            </c:ext>
          </c:extLst>
        </c:ser>
        <c:ser>
          <c:idx val="2"/>
          <c:order val="1"/>
          <c:tx>
            <c:v>% Meta</c:v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5.940594059405941E-2"/>
                  <c:y val="-0.1022880215343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1A8-4225-A3F1-C9E99FED7F9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_x0001_%</c:v>
              </c:pt>
            </c:strLit>
          </c:cat>
          <c:val>
            <c:numRef>
              <c:f>'Plan de Bienestar y Estimulos'!$AD$43</c:f>
              <c:numCache>
                <c:formatCode>0%</c:formatCode>
                <c:ptCount val="1"/>
                <c:pt idx="0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1A8-4225-A3F1-C9E99FED7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98001792"/>
        <c:axId val="1"/>
        <c:axId val="0"/>
      </c:bar3DChart>
      <c:catAx>
        <c:axId val="1998001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%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998001792"/>
        <c:crosses val="autoZero"/>
        <c:crossBetween val="between"/>
        <c:majorUnit val="0.1"/>
        <c:minorUnit val="0.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514923615317311"/>
          <c:y val="0.41289362814887992"/>
          <c:w val="0.20331230230836528"/>
          <c:h val="0.212128889792834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3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% de aplicación de la bateria de riesgo psicosocial a funcionarios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20022640690482402"/>
          <c:y val="0.23411609832640887"/>
          <c:w val="0.67481985206394657"/>
          <c:h val="0.55354688915231076"/>
        </c:manualLayout>
      </c:layout>
      <c:bar3DChart>
        <c:barDir val="col"/>
        <c:grouping val="clustered"/>
        <c:varyColors val="0"/>
        <c:ser>
          <c:idx val="0"/>
          <c:order val="0"/>
          <c:tx>
            <c:v>% Cumplimiento</c:v>
          </c:tx>
          <c:spPr>
            <a:solidFill>
              <a:srgbClr val="92D050"/>
            </a:solidFill>
            <a:ln w="25400">
              <a:noFill/>
            </a:ln>
          </c:spPr>
          <c:invertIfNegative val="0"/>
          <c:cat>
            <c:strLit>
              <c:ptCount val="1"/>
            </c:strLit>
          </c:cat>
          <c:val>
            <c:numRef>
              <c:f>'Plan de Bienestar y Estimulos'!#REF!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FC-4C42-90F0-A8BF3E2C2DAC}"/>
            </c:ext>
          </c:extLst>
        </c:ser>
        <c:ser>
          <c:idx val="1"/>
          <c:order val="1"/>
          <c:tx>
            <c:v>% meta</c:v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Lit>
              <c:ptCount val="1"/>
            </c:strLit>
          </c:cat>
          <c:val>
            <c:numRef>
              <c:f>'Plan de Bienestar y Estimulos'!#REF!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FC-4C42-90F0-A8BF3E2C2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gapDepth val="15"/>
        <c:shape val="box"/>
        <c:axId val="1998008864"/>
        <c:axId val="1"/>
        <c:axId val="0"/>
      </c:bar3DChart>
      <c:catAx>
        <c:axId val="1998008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9980088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8912499044415566"/>
          <c:y val="0.8700323922924269"/>
          <c:w val="0.21976484978212668"/>
          <c:h val="8.500300877024513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44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Seguimiento al Cumplimiento del PIC Vigencia</a:t>
            </a:r>
          </a:p>
        </c:rich>
      </c:tx>
      <c:layout>
        <c:manualLayout>
          <c:xMode val="edge"/>
          <c:yMode val="edge"/>
          <c:x val="0.12609301535149833"/>
          <c:y val="4.2595930261569014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% Cumplimiento Mensual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2D05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strRef>
              <c:f>'Plan de Bienestar y Estimulos'!$C$40:$Z$40</c:f>
              <c:strCache>
                <c:ptCount val="23"/>
                <c:pt idx="0">
                  <c:v>ENERO</c:v>
                </c:pt>
                <c:pt idx="2">
                  <c:v>FEBRERO</c:v>
                </c:pt>
                <c:pt idx="4">
                  <c:v>MARZO</c:v>
                </c:pt>
                <c:pt idx="6">
                  <c:v>ABRIL</c:v>
                </c:pt>
                <c:pt idx="8">
                  <c:v>MAYO</c:v>
                </c:pt>
                <c:pt idx="10">
                  <c:v>JUNIO</c:v>
                </c:pt>
                <c:pt idx="12">
                  <c:v>JULIO</c:v>
                </c:pt>
                <c:pt idx="14">
                  <c:v>AGOSTO</c:v>
                </c:pt>
                <c:pt idx="16">
                  <c:v>SEPTIEMBRE</c:v>
                </c:pt>
                <c:pt idx="18">
                  <c:v>OCTUBRE</c:v>
                </c:pt>
                <c:pt idx="20">
                  <c:v>NOVIEMBRE</c:v>
                </c:pt>
                <c:pt idx="22">
                  <c:v>DICIEMBRE</c:v>
                </c:pt>
              </c:strCache>
            </c:strRef>
          </c:cat>
          <c:val>
            <c:numRef>
              <c:f>'Plan de Bienestar y Estimulos'!$C$42:$Z$42</c:f>
              <c:numCache>
                <c:formatCode>0%</c:formatCode>
                <c:ptCount val="24"/>
                <c:pt idx="0">
                  <c:v>0</c:v>
                </c:pt>
                <c:pt idx="2">
                  <c:v>0</c:v>
                </c:pt>
                <c:pt idx="4">
                  <c:v>1</c:v>
                </c:pt>
                <c:pt idx="6">
                  <c:v>1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E5-4CCF-89E7-5628C7F4DF04}"/>
            </c:ext>
          </c:extLst>
        </c:ser>
        <c:ser>
          <c:idx val="1"/>
          <c:order val="1"/>
          <c:tx>
            <c:v>Meta Vigencia</c:v>
          </c:tx>
          <c:spPr>
            <a:ln w="12700">
              <a:solidFill>
                <a:srgbClr val="993366"/>
              </a:solidFill>
              <a:prstDash val="solid"/>
            </a:ln>
          </c:spPr>
          <c:marker>
            <c:spPr>
              <a:solidFill>
                <a:srgbClr val="FF0000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cat>
            <c:strRef>
              <c:f>'Plan de Bienestar y Estimulos'!$C$40:$Z$40</c:f>
              <c:strCache>
                <c:ptCount val="23"/>
                <c:pt idx="0">
                  <c:v>ENERO</c:v>
                </c:pt>
                <c:pt idx="2">
                  <c:v>FEBRERO</c:v>
                </c:pt>
                <c:pt idx="4">
                  <c:v>MARZO</c:v>
                </c:pt>
                <c:pt idx="6">
                  <c:v>ABRIL</c:v>
                </c:pt>
                <c:pt idx="8">
                  <c:v>MAYO</c:v>
                </c:pt>
                <c:pt idx="10">
                  <c:v>JUNIO</c:v>
                </c:pt>
                <c:pt idx="12">
                  <c:v>JULIO</c:v>
                </c:pt>
                <c:pt idx="14">
                  <c:v>AGOSTO</c:v>
                </c:pt>
                <c:pt idx="16">
                  <c:v>SEPTIEMBRE</c:v>
                </c:pt>
                <c:pt idx="18">
                  <c:v>OCTUBRE</c:v>
                </c:pt>
                <c:pt idx="20">
                  <c:v>NOVIEMBRE</c:v>
                </c:pt>
                <c:pt idx="22">
                  <c:v>DICIEMBRE</c:v>
                </c:pt>
              </c:strCache>
            </c:strRef>
          </c:cat>
          <c:val>
            <c:numRef>
              <c:f>'Plan de Bienestar y Estimulos'!$C$43:$Z$43</c:f>
              <c:numCache>
                <c:formatCode>0%</c:formatCode>
                <c:ptCount val="24"/>
                <c:pt idx="0">
                  <c:v>0.9</c:v>
                </c:pt>
                <c:pt idx="2">
                  <c:v>0.9</c:v>
                </c:pt>
                <c:pt idx="4">
                  <c:v>0.9</c:v>
                </c:pt>
                <c:pt idx="6">
                  <c:v>0.9</c:v>
                </c:pt>
                <c:pt idx="8">
                  <c:v>0.9</c:v>
                </c:pt>
                <c:pt idx="10">
                  <c:v>0.9</c:v>
                </c:pt>
                <c:pt idx="12">
                  <c:v>0.9</c:v>
                </c:pt>
                <c:pt idx="14">
                  <c:v>0.9</c:v>
                </c:pt>
                <c:pt idx="16">
                  <c:v>0.9</c:v>
                </c:pt>
                <c:pt idx="18">
                  <c:v>0.9</c:v>
                </c:pt>
                <c:pt idx="20">
                  <c:v>0.9</c:v>
                </c:pt>
                <c:pt idx="22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E5-4CCF-89E7-5628C7F4D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8016768"/>
        <c:axId val="1"/>
      </c:lineChart>
      <c:catAx>
        <c:axId val="1998016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CO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99801676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0865575256330371"/>
          <c:y val="0.5133247507559654"/>
          <c:w val="0.27518873090503981"/>
          <c:h val="0.1711082502519885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0"/>
    <c:dispBlanksAs val="span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2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% Cumplimiento de Ejecucion del PIC Vigencia</a:t>
            </a:r>
          </a:p>
        </c:rich>
      </c:tx>
      <c:layout>
        <c:manualLayout>
          <c:xMode val="edge"/>
          <c:yMode val="edge"/>
          <c:x val="0.23150677964562386"/>
          <c:y val="4.838701980434263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3175">
          <a:solidFill>
            <a:srgbClr val="808080"/>
          </a:solidFill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2.6402640264026406E-2"/>
                  <c:y val="-0.1022880215343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65E-47AB-B17E-E8F53BD83F3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'Plan de Capacitación'!$AD$57</c:f>
              <c:numCache>
                <c:formatCode>0%</c:formatCode>
                <c:ptCount val="1"/>
                <c:pt idx="0">
                  <c:v>0.23684210526315788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5E-47AB-B17E-E8F53BD83F31}"/>
            </c:ext>
          </c:extLst>
        </c:ser>
        <c:ser>
          <c:idx val="2"/>
          <c:order val="1"/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5.940594059405941E-2"/>
                  <c:y val="-0.1022880215343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65E-47AB-B17E-E8F53BD83F3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'Plan de Capacitación'!$AD$59</c:f>
              <c:numCache>
                <c:formatCode>0%</c:formatCode>
                <c:ptCount val="1"/>
                <c:pt idx="0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5E-47AB-B17E-E8F53BD83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98002208"/>
        <c:axId val="1"/>
        <c:axId val="0"/>
      </c:bar3DChart>
      <c:catAx>
        <c:axId val="1998002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%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998002208"/>
        <c:crosses val="autoZero"/>
        <c:crossBetween val="between"/>
        <c:majorUnit val="0.1"/>
        <c:minorUnit val="0.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4050895022205276"/>
          <c:y val="0.57577825499085344"/>
          <c:w val="0.20588925519258194"/>
          <c:h val="0.2007647339537103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3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% de participación en Inducción y reinducción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20022640690482402"/>
          <c:y val="0.23411609832640887"/>
          <c:w val="0.67481985206394657"/>
          <c:h val="0.55354688915231076"/>
        </c:manualLayout>
      </c:layout>
      <c:bar3DChart>
        <c:barDir val="col"/>
        <c:grouping val="clustered"/>
        <c:varyColors val="0"/>
        <c:ser>
          <c:idx val="0"/>
          <c:order val="0"/>
          <c:tx>
            <c:v>% Cumplimiento</c:v>
          </c:tx>
          <c:spPr>
            <a:solidFill>
              <a:srgbClr val="92D050"/>
            </a:solidFill>
            <a:ln w="25400">
              <a:noFill/>
            </a:ln>
          </c:spPr>
          <c:invertIfNegative val="0"/>
          <c:cat>
            <c:strLit>
              <c:ptCount val="1"/>
            </c:strLit>
          </c:cat>
          <c:val>
            <c:numRef>
              <c:f>'Plan de Bienestar y Estimulos'!#REF!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66-4FDE-972C-7F1094111004}"/>
            </c:ext>
          </c:extLst>
        </c:ser>
        <c:ser>
          <c:idx val="1"/>
          <c:order val="1"/>
          <c:tx>
            <c:v>% meta</c:v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Lit>
              <c:ptCount val="1"/>
            </c:strLit>
          </c:cat>
          <c:val>
            <c:numRef>
              <c:f>'Plan de Bienestar y Estimulos'!#REF!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66-4FDE-972C-7F1094111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gapDepth val="15"/>
        <c:shape val="box"/>
        <c:axId val="1998002624"/>
        <c:axId val="1"/>
        <c:axId val="0"/>
      </c:bar3DChart>
      <c:catAx>
        <c:axId val="1998002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9980026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8230166153636846"/>
          <c:y val="0.86503254593175849"/>
          <c:w val="0.23542864917263306"/>
          <c:h val="8.000314960629917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44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Seguimiento al Cumplimiento del plan de Trabajo del SGSST Vigencia</a:t>
            </a:r>
          </a:p>
        </c:rich>
      </c:tx>
      <c:layout>
        <c:manualLayout>
          <c:xMode val="edge"/>
          <c:yMode val="edge"/>
          <c:x val="0.12609306287045244"/>
          <c:y val="4.2596127097016101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% Cumplimiento Mensual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2D05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strRef>
              <c:f>' Plan de Trabajo SST'!$C$47:$Z$47</c:f>
              <c:strCache>
                <c:ptCount val="23"/>
                <c:pt idx="0">
                  <c:v>ENERO</c:v>
                </c:pt>
                <c:pt idx="2">
                  <c:v>FEBRERO</c:v>
                </c:pt>
                <c:pt idx="4">
                  <c:v>MARZO</c:v>
                </c:pt>
                <c:pt idx="6">
                  <c:v>ABRIL</c:v>
                </c:pt>
                <c:pt idx="8">
                  <c:v>MAYO</c:v>
                </c:pt>
                <c:pt idx="10">
                  <c:v>JUNIO</c:v>
                </c:pt>
                <c:pt idx="12">
                  <c:v>JULIO</c:v>
                </c:pt>
                <c:pt idx="14">
                  <c:v>AGOSTO</c:v>
                </c:pt>
                <c:pt idx="16">
                  <c:v>SEPTIEMBRE</c:v>
                </c:pt>
                <c:pt idx="18">
                  <c:v>OCTUBRE</c:v>
                </c:pt>
                <c:pt idx="20">
                  <c:v>NOVIEMBRE</c:v>
                </c:pt>
                <c:pt idx="22">
                  <c:v>DICIEMBRE</c:v>
                </c:pt>
              </c:strCache>
            </c:strRef>
          </c:cat>
          <c:val>
            <c:numRef>
              <c:f>' Plan de Trabajo SST'!$C$49:$Z$49</c:f>
              <c:numCache>
                <c:formatCode>0%</c:formatCode>
                <c:ptCount val="24"/>
                <c:pt idx="0">
                  <c:v>1</c:v>
                </c:pt>
                <c:pt idx="2">
                  <c:v>1</c:v>
                </c:pt>
                <c:pt idx="4">
                  <c:v>1</c:v>
                </c:pt>
                <c:pt idx="6">
                  <c:v>1</c:v>
                </c:pt>
                <c:pt idx="8">
                  <c:v>0.33333333333333331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E5-4BE5-95FB-817B10FE1650}"/>
            </c:ext>
          </c:extLst>
        </c:ser>
        <c:ser>
          <c:idx val="1"/>
          <c:order val="1"/>
          <c:tx>
            <c:v>Meta Vigencia</c:v>
          </c:tx>
          <c:spPr>
            <a:ln w="12700">
              <a:solidFill>
                <a:srgbClr val="993366"/>
              </a:solidFill>
              <a:prstDash val="solid"/>
            </a:ln>
          </c:spPr>
          <c:marker>
            <c:spPr>
              <a:solidFill>
                <a:srgbClr val="FF0000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cat>
            <c:strRef>
              <c:f>' Plan de Trabajo SST'!$C$47:$Z$47</c:f>
              <c:strCache>
                <c:ptCount val="23"/>
                <c:pt idx="0">
                  <c:v>ENERO</c:v>
                </c:pt>
                <c:pt idx="2">
                  <c:v>FEBRERO</c:v>
                </c:pt>
                <c:pt idx="4">
                  <c:v>MARZO</c:v>
                </c:pt>
                <c:pt idx="6">
                  <c:v>ABRIL</c:v>
                </c:pt>
                <c:pt idx="8">
                  <c:v>MAYO</c:v>
                </c:pt>
                <c:pt idx="10">
                  <c:v>JUNIO</c:v>
                </c:pt>
                <c:pt idx="12">
                  <c:v>JULIO</c:v>
                </c:pt>
                <c:pt idx="14">
                  <c:v>AGOSTO</c:v>
                </c:pt>
                <c:pt idx="16">
                  <c:v>SEPTIEMBRE</c:v>
                </c:pt>
                <c:pt idx="18">
                  <c:v>OCTUBRE</c:v>
                </c:pt>
                <c:pt idx="20">
                  <c:v>NOVIEMBRE</c:v>
                </c:pt>
                <c:pt idx="22">
                  <c:v>DICIEMBRE</c:v>
                </c:pt>
              </c:strCache>
            </c:strRef>
          </c:cat>
          <c:val>
            <c:numRef>
              <c:f>' Plan de Trabajo SST'!$C$50:$Z$50</c:f>
              <c:numCache>
                <c:formatCode>0%</c:formatCode>
                <c:ptCount val="24"/>
                <c:pt idx="0">
                  <c:v>0.9</c:v>
                </c:pt>
                <c:pt idx="2">
                  <c:v>0.9</c:v>
                </c:pt>
                <c:pt idx="4">
                  <c:v>0.9</c:v>
                </c:pt>
                <c:pt idx="6">
                  <c:v>0.9</c:v>
                </c:pt>
                <c:pt idx="8">
                  <c:v>0.9</c:v>
                </c:pt>
                <c:pt idx="10">
                  <c:v>0.9</c:v>
                </c:pt>
                <c:pt idx="12">
                  <c:v>0.9</c:v>
                </c:pt>
                <c:pt idx="14">
                  <c:v>0.9</c:v>
                </c:pt>
                <c:pt idx="16">
                  <c:v>0.9</c:v>
                </c:pt>
                <c:pt idx="18">
                  <c:v>0.9</c:v>
                </c:pt>
                <c:pt idx="20">
                  <c:v>0.9</c:v>
                </c:pt>
                <c:pt idx="22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E5-4BE5-95FB-817B10FE1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8015104"/>
        <c:axId val="1"/>
      </c:lineChart>
      <c:catAx>
        <c:axId val="199801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CO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99801510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0863099893970205"/>
          <c:y val="0.49310255572892092"/>
          <c:w val="0.26987589299681913"/>
          <c:h val="0.1843376029609201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0"/>
    <c:dispBlanksAs val="span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2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% Cumplimiento de Ejecucion del SGSST Vigencia</a:t>
            </a:r>
          </a:p>
        </c:rich>
      </c:tx>
      <c:layout>
        <c:manualLayout>
          <c:xMode val="edge"/>
          <c:yMode val="edge"/>
          <c:x val="0.23150671383468371"/>
          <c:y val="4.838707378772223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3175">
          <a:solidFill>
            <a:srgbClr val="808080"/>
          </a:solidFill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% Cumplimiento</c:v>
          </c:tx>
          <c:spPr>
            <a:solidFill>
              <a:srgbClr val="92D050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2.6402640264026406E-2"/>
                  <c:y val="-0.1022880215343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B98-42CE-8CF9-688B52AF075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_x0001_%</c:v>
              </c:pt>
            </c:strLit>
          </c:cat>
          <c:val>
            <c:numRef>
              <c:f>' Plan de Trabajo SST'!$AD$48</c:f>
              <c:numCache>
                <c:formatCode>0%</c:formatCode>
                <c:ptCount val="1"/>
                <c:pt idx="0">
                  <c:v>0.31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98-42CE-8CF9-688B52AF0752}"/>
            </c:ext>
          </c:extLst>
        </c:ser>
        <c:ser>
          <c:idx val="2"/>
          <c:order val="1"/>
          <c:tx>
            <c:v>% Meta</c:v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5.940594059405941E-2"/>
                  <c:y val="-0.1022880215343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B98-42CE-8CF9-688B52AF075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_x0001_%</c:v>
              </c:pt>
            </c:strLit>
          </c:cat>
          <c:val>
            <c:numRef>
              <c:f>' Plan de Trabajo SST'!$AD$50</c:f>
              <c:numCache>
                <c:formatCode>0%</c:formatCode>
                <c:ptCount val="1"/>
                <c:pt idx="0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B98-42CE-8CF9-688B52AF0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98023840"/>
        <c:axId val="1"/>
        <c:axId val="0"/>
      </c:bar3DChart>
      <c:catAx>
        <c:axId val="1998023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%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998023840"/>
        <c:crosses val="autoZero"/>
        <c:crossBetween val="between"/>
        <c:majorUnit val="0.1"/>
        <c:minorUnit val="0.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4237403899391796"/>
          <c:y val="0.57468106079500236"/>
          <c:w val="0.20451528100050298"/>
          <c:h val="0.2172021709955939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3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% de funcionarios con examen médico ocupacional realizado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20022640690482402"/>
          <c:y val="0.23411609832640887"/>
          <c:w val="0.67481985206394657"/>
          <c:h val="0.55354688915231076"/>
        </c:manualLayout>
      </c:layout>
      <c:bar3DChart>
        <c:barDir val="col"/>
        <c:grouping val="clustered"/>
        <c:varyColors val="0"/>
        <c:ser>
          <c:idx val="0"/>
          <c:order val="0"/>
          <c:tx>
            <c:v>% Cumplimiento</c:v>
          </c:tx>
          <c:spPr>
            <a:solidFill>
              <a:srgbClr val="92D050"/>
            </a:solidFill>
            <a:ln w="25400">
              <a:noFill/>
            </a:ln>
          </c:spPr>
          <c:invertIfNegative val="0"/>
          <c:cat>
            <c:strLit>
              <c:ptCount val="1"/>
            </c:strLit>
          </c:cat>
          <c:val>
            <c:numRef>
              <c:f>'Plan de Bienestar y Estimulos'!#REF!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42-4A6C-A1D9-FEFC01837036}"/>
            </c:ext>
          </c:extLst>
        </c:ser>
        <c:ser>
          <c:idx val="1"/>
          <c:order val="1"/>
          <c:tx>
            <c:v>% meta</c:v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Lit>
              <c:ptCount val="1"/>
            </c:strLit>
          </c:cat>
          <c:val>
            <c:numRef>
              <c:f>'Plan de Bienestar y Estimulos'!#REF!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42-4A6C-A1D9-FEFC01837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gapDepth val="15"/>
        <c:shape val="box"/>
        <c:axId val="1998004288"/>
        <c:axId val="1"/>
        <c:axId val="0"/>
      </c:bar3DChart>
      <c:catAx>
        <c:axId val="1998004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9980042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9148527945634698"/>
          <c:y val="0.88986075893055738"/>
          <c:w val="0.21512299334676183"/>
          <c:h val="7.203656746296549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44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44</xdr:row>
      <xdr:rowOff>0</xdr:rowOff>
    </xdr:from>
    <xdr:to>
      <xdr:col>16</xdr:col>
      <xdr:colOff>209550</xdr:colOff>
      <xdr:row>60</xdr:row>
      <xdr:rowOff>66675</xdr:rowOff>
    </xdr:to>
    <xdr:graphicFrame macro="">
      <xdr:nvGraphicFramePr>
        <xdr:cNvPr id="9728921" name="1 Gráfico">
          <a:extLst>
            <a:ext uri="{FF2B5EF4-FFF2-40B4-BE49-F238E27FC236}">
              <a16:creationId xmlns:a16="http://schemas.microsoft.com/office/drawing/2014/main" id="{EE4BB305-A964-4960-BED5-6AD5D441BC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219075</xdr:colOff>
      <xdr:row>44</xdr:row>
      <xdr:rowOff>9525</xdr:rowOff>
    </xdr:from>
    <xdr:to>
      <xdr:col>29</xdr:col>
      <xdr:colOff>1533525</xdr:colOff>
      <xdr:row>60</xdr:row>
      <xdr:rowOff>85725</xdr:rowOff>
    </xdr:to>
    <xdr:graphicFrame macro="">
      <xdr:nvGraphicFramePr>
        <xdr:cNvPr id="9728922" name="4 Gráfico">
          <a:extLst>
            <a:ext uri="{FF2B5EF4-FFF2-40B4-BE49-F238E27FC236}">
              <a16:creationId xmlns:a16="http://schemas.microsoft.com/office/drawing/2014/main" id="{616E2EA9-0297-4AD0-A6F5-5432C56FAA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114300</xdr:colOff>
      <xdr:row>64</xdr:row>
      <xdr:rowOff>95250</xdr:rowOff>
    </xdr:from>
    <xdr:to>
      <xdr:col>28</xdr:col>
      <xdr:colOff>266700</xdr:colOff>
      <xdr:row>77</xdr:row>
      <xdr:rowOff>9525</xdr:rowOff>
    </xdr:to>
    <xdr:graphicFrame macro="">
      <xdr:nvGraphicFramePr>
        <xdr:cNvPr id="9728923" name="Gráfico 5">
          <a:extLst>
            <a:ext uri="{FF2B5EF4-FFF2-40B4-BE49-F238E27FC236}">
              <a16:creationId xmlns:a16="http://schemas.microsoft.com/office/drawing/2014/main" id="{671B691E-7EC7-4014-94D5-3C6FF4215E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66675</xdr:colOff>
      <xdr:row>0</xdr:row>
      <xdr:rowOff>47625</xdr:rowOff>
    </xdr:from>
    <xdr:to>
      <xdr:col>1</xdr:col>
      <xdr:colOff>1743075</xdr:colOff>
      <xdr:row>2</xdr:row>
      <xdr:rowOff>190500</xdr:rowOff>
    </xdr:to>
    <xdr:pic>
      <xdr:nvPicPr>
        <xdr:cNvPr id="9728924" name="Imagen 5" descr="inderbu - Instituto de la Juventud el deporte y la recreación de Bucaramanga">
          <a:extLst>
            <a:ext uri="{FF2B5EF4-FFF2-40B4-BE49-F238E27FC236}">
              <a16:creationId xmlns:a16="http://schemas.microsoft.com/office/drawing/2014/main" id="{5104B90F-2735-45D3-8139-78B3DB08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62" t="25322" r="2977" b="26353"/>
        <a:stretch>
          <a:fillRect/>
        </a:stretch>
      </xdr:blipFill>
      <xdr:spPr bwMode="auto">
        <a:xfrm>
          <a:off x="66675" y="47625"/>
          <a:ext cx="22383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60</xdr:row>
      <xdr:rowOff>0</xdr:rowOff>
    </xdr:from>
    <xdr:to>
      <xdr:col>16</xdr:col>
      <xdr:colOff>209550</xdr:colOff>
      <xdr:row>76</xdr:row>
      <xdr:rowOff>66675</xdr:rowOff>
    </xdr:to>
    <xdr:graphicFrame macro="">
      <xdr:nvGraphicFramePr>
        <xdr:cNvPr id="12352658" name="1 Gráfico">
          <a:extLst>
            <a:ext uri="{FF2B5EF4-FFF2-40B4-BE49-F238E27FC236}">
              <a16:creationId xmlns:a16="http://schemas.microsoft.com/office/drawing/2014/main" id="{90CEF07F-7B65-4A1C-90C3-2FF2185F1F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219075</xdr:colOff>
      <xdr:row>60</xdr:row>
      <xdr:rowOff>9525</xdr:rowOff>
    </xdr:from>
    <xdr:to>
      <xdr:col>29</xdr:col>
      <xdr:colOff>1533525</xdr:colOff>
      <xdr:row>76</xdr:row>
      <xdr:rowOff>85725</xdr:rowOff>
    </xdr:to>
    <xdr:graphicFrame macro="">
      <xdr:nvGraphicFramePr>
        <xdr:cNvPr id="12352659" name="4 Gráfico">
          <a:extLst>
            <a:ext uri="{FF2B5EF4-FFF2-40B4-BE49-F238E27FC236}">
              <a16:creationId xmlns:a16="http://schemas.microsoft.com/office/drawing/2014/main" id="{F4BD8FC9-9D4C-4401-9363-F87656849D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114300</xdr:colOff>
      <xdr:row>79</xdr:row>
      <xdr:rowOff>95250</xdr:rowOff>
    </xdr:from>
    <xdr:to>
      <xdr:col>28</xdr:col>
      <xdr:colOff>266700</xdr:colOff>
      <xdr:row>92</xdr:row>
      <xdr:rowOff>9525</xdr:rowOff>
    </xdr:to>
    <xdr:graphicFrame macro="">
      <xdr:nvGraphicFramePr>
        <xdr:cNvPr id="12352660" name="Gráfico 4">
          <a:extLst>
            <a:ext uri="{FF2B5EF4-FFF2-40B4-BE49-F238E27FC236}">
              <a16:creationId xmlns:a16="http://schemas.microsoft.com/office/drawing/2014/main" id="{D7369BDF-83FD-4ABA-A3A2-0DD105B398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28575</xdr:rowOff>
    </xdr:from>
    <xdr:to>
      <xdr:col>2</xdr:col>
      <xdr:colOff>19050</xdr:colOff>
      <xdr:row>2</xdr:row>
      <xdr:rowOff>257175</xdr:rowOff>
    </xdr:to>
    <xdr:pic>
      <xdr:nvPicPr>
        <xdr:cNvPr id="12352661" name="Imagen 5" descr="inderbu - Instituto de la Juventud el deporte y la recreación de Bucaramanga">
          <a:extLst>
            <a:ext uri="{FF2B5EF4-FFF2-40B4-BE49-F238E27FC236}">
              <a16:creationId xmlns:a16="http://schemas.microsoft.com/office/drawing/2014/main" id="{757690E0-E5CB-4061-AFA5-E70ACBC72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62" t="25322" r="2977" b="26353"/>
        <a:stretch>
          <a:fillRect/>
        </a:stretch>
      </xdr:blipFill>
      <xdr:spPr bwMode="auto">
        <a:xfrm>
          <a:off x="0" y="28575"/>
          <a:ext cx="223837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51</xdr:row>
      <xdr:rowOff>38100</xdr:rowOff>
    </xdr:from>
    <xdr:to>
      <xdr:col>16</xdr:col>
      <xdr:colOff>219075</xdr:colOff>
      <xdr:row>64</xdr:row>
      <xdr:rowOff>0</xdr:rowOff>
    </xdr:to>
    <xdr:graphicFrame macro="">
      <xdr:nvGraphicFramePr>
        <xdr:cNvPr id="10560196" name="1 Gráfico">
          <a:extLst>
            <a:ext uri="{FF2B5EF4-FFF2-40B4-BE49-F238E27FC236}">
              <a16:creationId xmlns:a16="http://schemas.microsoft.com/office/drawing/2014/main" id="{413A8E78-E2DD-46B4-9DA4-CDB7160A0E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219075</xdr:colOff>
      <xdr:row>51</xdr:row>
      <xdr:rowOff>9525</xdr:rowOff>
    </xdr:from>
    <xdr:to>
      <xdr:col>29</xdr:col>
      <xdr:colOff>1533525</xdr:colOff>
      <xdr:row>64</xdr:row>
      <xdr:rowOff>9525</xdr:rowOff>
    </xdr:to>
    <xdr:graphicFrame macro="">
      <xdr:nvGraphicFramePr>
        <xdr:cNvPr id="10560197" name="4 Gráfico">
          <a:extLst>
            <a:ext uri="{FF2B5EF4-FFF2-40B4-BE49-F238E27FC236}">
              <a16:creationId xmlns:a16="http://schemas.microsoft.com/office/drawing/2014/main" id="{987FF0CA-3EC9-422A-B42D-BA985563C3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19050</xdr:colOff>
      <xdr:row>0</xdr:row>
      <xdr:rowOff>19050</xdr:rowOff>
    </xdr:from>
    <xdr:to>
      <xdr:col>1</xdr:col>
      <xdr:colOff>1704975</xdr:colOff>
      <xdr:row>2</xdr:row>
      <xdr:rowOff>257175</xdr:rowOff>
    </xdr:to>
    <xdr:pic>
      <xdr:nvPicPr>
        <xdr:cNvPr id="10560198" name="Imagen 5" descr="inderbu - Instituto de la Juventud el deporte y la recreación de Bucaramanga">
          <a:extLst>
            <a:ext uri="{FF2B5EF4-FFF2-40B4-BE49-F238E27FC236}">
              <a16:creationId xmlns:a16="http://schemas.microsoft.com/office/drawing/2014/main" id="{ECFD6396-9567-456A-A2B7-70107E68B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62" t="25322" r="2977" b="26353"/>
        <a:stretch>
          <a:fillRect/>
        </a:stretch>
      </xdr:blipFill>
      <xdr:spPr bwMode="auto">
        <a:xfrm>
          <a:off x="19050" y="19050"/>
          <a:ext cx="22479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114300</xdr:colOff>
      <xdr:row>67</xdr:row>
      <xdr:rowOff>95250</xdr:rowOff>
    </xdr:from>
    <xdr:to>
      <xdr:col>29</xdr:col>
      <xdr:colOff>152400</xdr:colOff>
      <xdr:row>78</xdr:row>
      <xdr:rowOff>114300</xdr:rowOff>
    </xdr:to>
    <xdr:graphicFrame macro="">
      <xdr:nvGraphicFramePr>
        <xdr:cNvPr id="10560199" name="Gráfico 1">
          <a:extLst>
            <a:ext uri="{FF2B5EF4-FFF2-40B4-BE49-F238E27FC236}">
              <a16:creationId xmlns:a16="http://schemas.microsoft.com/office/drawing/2014/main" id="{3321B453-0542-4401-BDA3-2663895494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114300</xdr:colOff>
      <xdr:row>82</xdr:row>
      <xdr:rowOff>95250</xdr:rowOff>
    </xdr:from>
    <xdr:to>
      <xdr:col>29</xdr:col>
      <xdr:colOff>266700</xdr:colOff>
      <xdr:row>95</xdr:row>
      <xdr:rowOff>9525</xdr:rowOff>
    </xdr:to>
    <xdr:graphicFrame macro="">
      <xdr:nvGraphicFramePr>
        <xdr:cNvPr id="10560200" name="Gráfico 5">
          <a:extLst>
            <a:ext uri="{FF2B5EF4-FFF2-40B4-BE49-F238E27FC236}">
              <a16:creationId xmlns:a16="http://schemas.microsoft.com/office/drawing/2014/main" id="{AE9651AF-BC77-462E-83E6-3B3EA4BC0F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37</xdr:row>
      <xdr:rowOff>0</xdr:rowOff>
    </xdr:from>
    <xdr:to>
      <xdr:col>17</xdr:col>
      <xdr:colOff>209550</xdr:colOff>
      <xdr:row>53</xdr:row>
      <xdr:rowOff>66675</xdr:rowOff>
    </xdr:to>
    <xdr:graphicFrame macro="">
      <xdr:nvGraphicFramePr>
        <xdr:cNvPr id="9841239" name="1 Gráfico">
          <a:extLst>
            <a:ext uri="{FF2B5EF4-FFF2-40B4-BE49-F238E27FC236}">
              <a16:creationId xmlns:a16="http://schemas.microsoft.com/office/drawing/2014/main" id="{048E5124-B152-453E-B196-2B6E243A7F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219075</xdr:colOff>
      <xdr:row>37</xdr:row>
      <xdr:rowOff>9525</xdr:rowOff>
    </xdr:from>
    <xdr:to>
      <xdr:col>30</xdr:col>
      <xdr:colOff>1533525</xdr:colOff>
      <xdr:row>53</xdr:row>
      <xdr:rowOff>85725</xdr:rowOff>
    </xdr:to>
    <xdr:graphicFrame macro="">
      <xdr:nvGraphicFramePr>
        <xdr:cNvPr id="9841240" name="4 Gráfico">
          <a:extLst>
            <a:ext uri="{FF2B5EF4-FFF2-40B4-BE49-F238E27FC236}">
              <a16:creationId xmlns:a16="http://schemas.microsoft.com/office/drawing/2014/main" id="{5CCAE7B0-3B0D-4ABF-860B-958CAAAEAB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180975</xdr:colOff>
      <xdr:row>0</xdr:row>
      <xdr:rowOff>114300</xdr:rowOff>
    </xdr:from>
    <xdr:to>
      <xdr:col>2</xdr:col>
      <xdr:colOff>1095375</xdr:colOff>
      <xdr:row>2</xdr:row>
      <xdr:rowOff>19050</xdr:rowOff>
    </xdr:to>
    <xdr:pic>
      <xdr:nvPicPr>
        <xdr:cNvPr id="9841241" name="Imagen 5" descr="inderbu - Instituto de la Juventud el deporte y la recreación de Bucaramanga">
          <a:extLst>
            <a:ext uri="{FF2B5EF4-FFF2-40B4-BE49-F238E27FC236}">
              <a16:creationId xmlns:a16="http://schemas.microsoft.com/office/drawing/2014/main" id="{C3A09160-44C8-40E5-A894-5725AA3B2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62" t="25322" r="2977" b="26353"/>
        <a:stretch>
          <a:fillRect/>
        </a:stretch>
      </xdr:blipFill>
      <xdr:spPr bwMode="auto">
        <a:xfrm>
          <a:off x="180975" y="114300"/>
          <a:ext cx="223837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25</xdr:row>
      <xdr:rowOff>0</xdr:rowOff>
    </xdr:from>
    <xdr:to>
      <xdr:col>17</xdr:col>
      <xdr:colOff>209550</xdr:colOff>
      <xdr:row>41</xdr:row>
      <xdr:rowOff>66675</xdr:rowOff>
    </xdr:to>
    <xdr:graphicFrame macro="">
      <xdr:nvGraphicFramePr>
        <xdr:cNvPr id="9630339" name="1 Gráfico">
          <a:extLst>
            <a:ext uri="{FF2B5EF4-FFF2-40B4-BE49-F238E27FC236}">
              <a16:creationId xmlns:a16="http://schemas.microsoft.com/office/drawing/2014/main" id="{2F0D472A-FD2E-471F-99C4-30D704B4B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219075</xdr:colOff>
      <xdr:row>25</xdr:row>
      <xdr:rowOff>9525</xdr:rowOff>
    </xdr:from>
    <xdr:to>
      <xdr:col>30</xdr:col>
      <xdr:colOff>1533525</xdr:colOff>
      <xdr:row>41</xdr:row>
      <xdr:rowOff>85725</xdr:rowOff>
    </xdr:to>
    <xdr:graphicFrame macro="">
      <xdr:nvGraphicFramePr>
        <xdr:cNvPr id="9630340" name="4 Gráfico">
          <a:extLst>
            <a:ext uri="{FF2B5EF4-FFF2-40B4-BE49-F238E27FC236}">
              <a16:creationId xmlns:a16="http://schemas.microsoft.com/office/drawing/2014/main" id="{5805BD70-6B3A-418D-99CA-32FD14D8D2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180975</xdr:colOff>
      <xdr:row>0</xdr:row>
      <xdr:rowOff>114300</xdr:rowOff>
    </xdr:from>
    <xdr:to>
      <xdr:col>2</xdr:col>
      <xdr:colOff>1095375</xdr:colOff>
      <xdr:row>2</xdr:row>
      <xdr:rowOff>19050</xdr:rowOff>
    </xdr:to>
    <xdr:pic>
      <xdr:nvPicPr>
        <xdr:cNvPr id="9630341" name="Imagen 5" descr="inderbu - Instituto de la Juventud el deporte y la recreación de Bucaramanga">
          <a:extLst>
            <a:ext uri="{FF2B5EF4-FFF2-40B4-BE49-F238E27FC236}">
              <a16:creationId xmlns:a16="http://schemas.microsoft.com/office/drawing/2014/main" id="{E645AC3C-A375-461E-B6C8-84EEA8980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62" t="25322" r="2977" b="26353"/>
        <a:stretch>
          <a:fillRect/>
        </a:stretch>
      </xdr:blipFill>
      <xdr:spPr bwMode="auto">
        <a:xfrm>
          <a:off x="180975" y="114300"/>
          <a:ext cx="223837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35</xdr:row>
      <xdr:rowOff>0</xdr:rowOff>
    </xdr:from>
    <xdr:to>
      <xdr:col>17</xdr:col>
      <xdr:colOff>209550</xdr:colOff>
      <xdr:row>51</xdr:row>
      <xdr:rowOff>66675</xdr:rowOff>
    </xdr:to>
    <xdr:graphicFrame macro="">
      <xdr:nvGraphicFramePr>
        <xdr:cNvPr id="10779009" name="1 Gráfico">
          <a:extLst>
            <a:ext uri="{FF2B5EF4-FFF2-40B4-BE49-F238E27FC236}">
              <a16:creationId xmlns:a16="http://schemas.microsoft.com/office/drawing/2014/main" id="{740A02A7-E723-4CD6-B4E4-1EBFDF8D5C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219075</xdr:colOff>
      <xdr:row>35</xdr:row>
      <xdr:rowOff>9525</xdr:rowOff>
    </xdr:from>
    <xdr:to>
      <xdr:col>30</xdr:col>
      <xdr:colOff>1533525</xdr:colOff>
      <xdr:row>51</xdr:row>
      <xdr:rowOff>85725</xdr:rowOff>
    </xdr:to>
    <xdr:graphicFrame macro="">
      <xdr:nvGraphicFramePr>
        <xdr:cNvPr id="10779010" name="4 Gráfico">
          <a:extLst>
            <a:ext uri="{FF2B5EF4-FFF2-40B4-BE49-F238E27FC236}">
              <a16:creationId xmlns:a16="http://schemas.microsoft.com/office/drawing/2014/main" id="{E236D416-C589-4FC8-8CA3-2A5FC4EFAA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180975</xdr:colOff>
      <xdr:row>0</xdr:row>
      <xdr:rowOff>114300</xdr:rowOff>
    </xdr:from>
    <xdr:to>
      <xdr:col>2</xdr:col>
      <xdr:colOff>895350</xdr:colOff>
      <xdr:row>1</xdr:row>
      <xdr:rowOff>371475</xdr:rowOff>
    </xdr:to>
    <xdr:pic>
      <xdr:nvPicPr>
        <xdr:cNvPr id="10779011" name="Imagen 5" descr="inderbu - Instituto de la Juventud el deporte y la recreación de Bucaramanga">
          <a:extLst>
            <a:ext uri="{FF2B5EF4-FFF2-40B4-BE49-F238E27FC236}">
              <a16:creationId xmlns:a16="http://schemas.microsoft.com/office/drawing/2014/main" id="{948B2C91-268E-4AAA-9898-1A7E5D2C7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62" t="25322" r="2977" b="26353"/>
        <a:stretch>
          <a:fillRect/>
        </a:stretch>
      </xdr:blipFill>
      <xdr:spPr bwMode="auto">
        <a:xfrm>
          <a:off x="180975" y="114300"/>
          <a:ext cx="22383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A1:AJ75"/>
  <sheetViews>
    <sheetView showGridLines="0" tabSelected="1" topLeftCell="A9" zoomScale="73" zoomScaleNormal="73" zoomScaleSheetLayoutView="90" workbookViewId="0">
      <pane xSplit="1" ySplit="8" topLeftCell="B31" activePane="bottomRight" state="frozen"/>
      <selection activeCell="A9" sqref="A9"/>
      <selection pane="topRight" activeCell="B9" sqref="B9"/>
      <selection pane="bottomLeft" activeCell="A17" sqref="A17"/>
      <selection pane="bottomRight" activeCell="B32" sqref="B32"/>
    </sheetView>
  </sheetViews>
  <sheetFormatPr baseColWidth="10" defaultRowHeight="12"/>
  <cols>
    <col min="1" max="1" width="8.42578125" style="4" customWidth="1"/>
    <col min="2" max="2" width="26.42578125" style="4" customWidth="1"/>
    <col min="3" max="26" width="4.140625" style="4" customWidth="1"/>
    <col min="27" max="27" width="20.28515625" style="5" customWidth="1"/>
    <col min="28" max="28" width="5.7109375" style="5" customWidth="1"/>
    <col min="29" max="29" width="6.42578125" style="5" customWidth="1"/>
    <col min="30" max="30" width="55.28515625" style="4" bestFit="1" customWidth="1"/>
    <col min="31" max="31" width="11.42578125" style="1"/>
    <col min="32" max="32" width="14.42578125" style="1" bestFit="1" customWidth="1"/>
    <col min="33" max="16384" width="11.42578125" style="1"/>
  </cols>
  <sheetData>
    <row r="1" spans="1:36" ht="15.75" customHeight="1">
      <c r="A1" s="208"/>
      <c r="B1" s="208"/>
      <c r="C1" s="209" t="s">
        <v>58</v>
      </c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09"/>
      <c r="Z1" s="209"/>
      <c r="AA1" s="209"/>
      <c r="AB1" s="209"/>
      <c r="AC1" s="209"/>
      <c r="AD1" s="48" t="s">
        <v>75</v>
      </c>
      <c r="AE1"/>
      <c r="AJ1" s="1" t="s">
        <v>267</v>
      </c>
    </row>
    <row r="2" spans="1:36" ht="13.5" customHeight="1">
      <c r="A2" s="208"/>
      <c r="B2" s="208"/>
      <c r="C2" s="209" t="s">
        <v>74</v>
      </c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  <c r="X2" s="209"/>
      <c r="Y2" s="209"/>
      <c r="Z2" s="209"/>
      <c r="AA2" s="209"/>
      <c r="AB2" s="209"/>
      <c r="AC2" s="209"/>
      <c r="AD2" s="48" t="s">
        <v>61</v>
      </c>
    </row>
    <row r="3" spans="1:36" ht="17.25" customHeight="1">
      <c r="A3" s="208"/>
      <c r="B3" s="208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09"/>
      <c r="AB3" s="209"/>
      <c r="AC3" s="209"/>
      <c r="AD3" s="49">
        <v>43496</v>
      </c>
    </row>
    <row r="4" spans="1:36" ht="9" customHeight="1">
      <c r="A4" s="213"/>
      <c r="B4" s="214"/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4"/>
      <c r="Y4" s="214"/>
      <c r="Z4" s="214"/>
      <c r="AA4" s="214"/>
      <c r="AB4" s="214"/>
      <c r="AC4" s="214"/>
      <c r="AD4" s="215"/>
    </row>
    <row r="5" spans="1:36" ht="21" customHeight="1">
      <c r="A5" s="210" t="s">
        <v>0</v>
      </c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211"/>
      <c r="Y5" s="211"/>
      <c r="Z5" s="211"/>
      <c r="AA5" s="211"/>
      <c r="AB5" s="211"/>
      <c r="AC5" s="211"/>
      <c r="AD5" s="212"/>
    </row>
    <row r="6" spans="1:36" ht="24" customHeight="1">
      <c r="A6" s="216" t="s">
        <v>55</v>
      </c>
      <c r="B6" s="217"/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7"/>
      <c r="Q6" s="217"/>
      <c r="R6" s="217"/>
      <c r="S6" s="217"/>
      <c r="T6" s="217"/>
      <c r="U6" s="217"/>
      <c r="V6" s="217"/>
      <c r="W6" s="217"/>
      <c r="X6" s="217"/>
      <c r="Y6" s="217"/>
      <c r="Z6" s="217"/>
      <c r="AA6" s="217"/>
      <c r="AB6" s="217"/>
      <c r="AC6" s="217"/>
      <c r="AD6" s="218"/>
    </row>
    <row r="7" spans="1:36" ht="20.25" customHeight="1">
      <c r="A7" s="210" t="s">
        <v>1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2"/>
      <c r="O7" s="210" t="s">
        <v>79</v>
      </c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2"/>
      <c r="AA7" s="210" t="s">
        <v>5</v>
      </c>
      <c r="AB7" s="211"/>
      <c r="AC7" s="211"/>
      <c r="AD7" s="212"/>
    </row>
    <row r="8" spans="1:36" ht="24.75" customHeight="1">
      <c r="A8" s="181" t="s">
        <v>80</v>
      </c>
      <c r="B8" s="221"/>
      <c r="C8" s="221"/>
      <c r="D8" s="221"/>
      <c r="E8" s="221"/>
      <c r="F8" s="221"/>
      <c r="G8" s="221"/>
      <c r="H8" s="221"/>
      <c r="I8" s="221"/>
      <c r="J8" s="221"/>
      <c r="K8" s="221"/>
      <c r="L8" s="221"/>
      <c r="M8" s="221"/>
      <c r="N8" s="182"/>
      <c r="O8" s="219" t="s">
        <v>82</v>
      </c>
      <c r="P8" s="219"/>
      <c r="Q8" s="219"/>
      <c r="R8" s="219"/>
      <c r="S8" s="219"/>
      <c r="T8" s="219"/>
      <c r="U8" s="219"/>
      <c r="V8" s="219"/>
      <c r="W8" s="219"/>
      <c r="X8" s="219"/>
      <c r="Y8" s="219"/>
      <c r="Z8" s="220"/>
      <c r="AA8" s="221" t="s">
        <v>88</v>
      </c>
      <c r="AB8" s="221"/>
      <c r="AC8" s="221"/>
      <c r="AD8" s="182"/>
    </row>
    <row r="9" spans="1:36" ht="19.5" customHeight="1">
      <c r="A9" s="210" t="s">
        <v>1</v>
      </c>
      <c r="B9" s="211"/>
      <c r="C9" s="211"/>
      <c r="D9" s="211"/>
      <c r="E9" s="211"/>
      <c r="F9" s="211"/>
      <c r="G9" s="211"/>
      <c r="H9" s="211"/>
      <c r="I9" s="211"/>
      <c r="J9" s="211"/>
      <c r="K9" s="211"/>
      <c r="L9" s="211"/>
      <c r="M9" s="211"/>
      <c r="N9" s="212"/>
      <c r="O9" s="210" t="s">
        <v>79</v>
      </c>
      <c r="P9" s="211"/>
      <c r="Q9" s="211"/>
      <c r="R9" s="211"/>
      <c r="S9" s="211"/>
      <c r="T9" s="211"/>
      <c r="U9" s="211"/>
      <c r="V9" s="211"/>
      <c r="W9" s="211"/>
      <c r="X9" s="211"/>
      <c r="Y9" s="211"/>
      <c r="Z9" s="212"/>
      <c r="AA9" s="210" t="s">
        <v>5</v>
      </c>
      <c r="AB9" s="211"/>
      <c r="AC9" s="211"/>
      <c r="AD9" s="212"/>
    </row>
    <row r="10" spans="1:36" ht="24.75" customHeight="1">
      <c r="A10" s="181" t="s">
        <v>81</v>
      </c>
      <c r="B10" s="221"/>
      <c r="C10" s="221"/>
      <c r="D10" s="221"/>
      <c r="E10" s="221"/>
      <c r="F10" s="221"/>
      <c r="G10" s="221"/>
      <c r="H10" s="221"/>
      <c r="I10" s="221"/>
      <c r="J10" s="221"/>
      <c r="K10" s="221"/>
      <c r="L10" s="221"/>
      <c r="M10" s="221"/>
      <c r="N10" s="182"/>
      <c r="O10" s="219" t="s">
        <v>83</v>
      </c>
      <c r="P10" s="219"/>
      <c r="Q10" s="219"/>
      <c r="R10" s="219"/>
      <c r="S10" s="219"/>
      <c r="T10" s="219"/>
      <c r="U10" s="219"/>
      <c r="V10" s="219"/>
      <c r="W10" s="219"/>
      <c r="X10" s="219"/>
      <c r="Y10" s="219"/>
      <c r="Z10" s="220"/>
      <c r="AA10" s="221" t="s">
        <v>86</v>
      </c>
      <c r="AB10" s="221"/>
      <c r="AC10" s="221"/>
      <c r="AD10" s="182"/>
    </row>
    <row r="11" spans="1:36" ht="18.75" customHeight="1">
      <c r="A11" s="210" t="s">
        <v>1</v>
      </c>
      <c r="B11" s="211"/>
      <c r="C11" s="211"/>
      <c r="D11" s="211"/>
      <c r="E11" s="211"/>
      <c r="F11" s="211"/>
      <c r="G11" s="211"/>
      <c r="H11" s="211"/>
      <c r="I11" s="211"/>
      <c r="J11" s="211"/>
      <c r="K11" s="211"/>
      <c r="L11" s="211"/>
      <c r="M11" s="211"/>
      <c r="N11" s="212"/>
      <c r="O11" s="210" t="s">
        <v>79</v>
      </c>
      <c r="P11" s="211"/>
      <c r="Q11" s="211"/>
      <c r="R11" s="211"/>
      <c r="S11" s="211"/>
      <c r="T11" s="211"/>
      <c r="U11" s="211"/>
      <c r="V11" s="211"/>
      <c r="W11" s="211"/>
      <c r="X11" s="211"/>
      <c r="Y11" s="211"/>
      <c r="Z11" s="212"/>
      <c r="AA11" s="210" t="s">
        <v>5</v>
      </c>
      <c r="AB11" s="211"/>
      <c r="AC11" s="211"/>
      <c r="AD11" s="212"/>
    </row>
    <row r="12" spans="1:36" ht="33" customHeight="1">
      <c r="A12" s="181" t="s">
        <v>145</v>
      </c>
      <c r="B12" s="221"/>
      <c r="C12" s="221"/>
      <c r="D12" s="221"/>
      <c r="E12" s="221"/>
      <c r="F12" s="221"/>
      <c r="G12" s="221"/>
      <c r="H12" s="221"/>
      <c r="I12" s="221"/>
      <c r="J12" s="221"/>
      <c r="K12" s="221"/>
      <c r="L12" s="221"/>
      <c r="M12" s="221"/>
      <c r="N12" s="182"/>
      <c r="O12" s="219" t="s">
        <v>84</v>
      </c>
      <c r="P12" s="219"/>
      <c r="Q12" s="219"/>
      <c r="R12" s="219"/>
      <c r="S12" s="219"/>
      <c r="T12" s="219"/>
      <c r="U12" s="219"/>
      <c r="V12" s="219"/>
      <c r="W12" s="219"/>
      <c r="X12" s="219"/>
      <c r="Y12" s="219"/>
      <c r="Z12" s="220"/>
      <c r="AA12" s="221" t="s">
        <v>85</v>
      </c>
      <c r="AB12" s="221"/>
      <c r="AC12" s="221"/>
      <c r="AD12" s="182"/>
    </row>
    <row r="13" spans="1:36" ht="20.25" customHeight="1">
      <c r="A13" s="183" t="s">
        <v>46</v>
      </c>
      <c r="B13" s="184"/>
      <c r="C13" s="185" t="s">
        <v>297</v>
      </c>
      <c r="D13" s="186"/>
      <c r="E13" s="186"/>
      <c r="F13" s="186"/>
      <c r="G13" s="186"/>
      <c r="H13" s="186"/>
      <c r="I13" s="186"/>
      <c r="J13" s="187"/>
      <c r="K13" s="188" t="s">
        <v>214</v>
      </c>
      <c r="L13" s="189"/>
      <c r="M13" s="189"/>
      <c r="N13" s="189"/>
      <c r="O13" s="189"/>
      <c r="P13" s="189"/>
      <c r="Q13" s="190"/>
      <c r="R13" s="191" t="s">
        <v>306</v>
      </c>
      <c r="S13" s="192"/>
      <c r="T13" s="192"/>
      <c r="U13" s="192"/>
      <c r="V13" s="192"/>
      <c r="W13" s="192"/>
      <c r="X13" s="193"/>
      <c r="Y13" s="202" t="s">
        <v>149</v>
      </c>
      <c r="Z13" s="203"/>
      <c r="AA13" s="204"/>
      <c r="AB13" s="184"/>
      <c r="AC13" s="181" t="s">
        <v>148</v>
      </c>
      <c r="AD13" s="182"/>
    </row>
    <row r="14" spans="1:36" s="7" customFormat="1" ht="18" customHeight="1">
      <c r="A14" s="196" t="s">
        <v>8</v>
      </c>
      <c r="B14" s="197"/>
      <c r="C14" s="239" t="s">
        <v>303</v>
      </c>
      <c r="D14" s="239"/>
      <c r="E14" s="239"/>
      <c r="F14" s="239"/>
      <c r="G14" s="239"/>
      <c r="H14" s="239"/>
      <c r="I14" s="239"/>
      <c r="J14" s="239"/>
      <c r="K14" s="239"/>
      <c r="L14" s="239"/>
      <c r="M14" s="239"/>
      <c r="N14" s="239"/>
      <c r="O14" s="239"/>
      <c r="P14" s="239"/>
      <c r="Q14" s="239"/>
      <c r="R14" s="239"/>
      <c r="S14" s="239"/>
      <c r="T14" s="239"/>
      <c r="U14" s="239"/>
      <c r="V14" s="239"/>
      <c r="W14" s="239"/>
      <c r="X14" s="239"/>
      <c r="Y14" s="239"/>
      <c r="Z14" s="239"/>
      <c r="AA14" s="239" t="s">
        <v>9</v>
      </c>
      <c r="AB14" s="240" t="s">
        <v>29</v>
      </c>
      <c r="AC14" s="240"/>
      <c r="AD14" s="239" t="s">
        <v>10</v>
      </c>
    </row>
    <row r="15" spans="1:36" s="7" customFormat="1" ht="23.25" customHeight="1">
      <c r="A15" s="198"/>
      <c r="B15" s="199"/>
      <c r="C15" s="205" t="s">
        <v>34</v>
      </c>
      <c r="D15" s="205"/>
      <c r="E15" s="205" t="s">
        <v>35</v>
      </c>
      <c r="F15" s="205"/>
      <c r="G15" s="205" t="s">
        <v>36</v>
      </c>
      <c r="H15" s="205"/>
      <c r="I15" s="205" t="s">
        <v>37</v>
      </c>
      <c r="J15" s="205"/>
      <c r="K15" s="205" t="s">
        <v>38</v>
      </c>
      <c r="L15" s="205"/>
      <c r="M15" s="205" t="s">
        <v>39</v>
      </c>
      <c r="N15" s="205"/>
      <c r="O15" s="205" t="s">
        <v>40</v>
      </c>
      <c r="P15" s="205"/>
      <c r="Q15" s="205" t="s">
        <v>41</v>
      </c>
      <c r="R15" s="205"/>
      <c r="S15" s="205" t="s">
        <v>42</v>
      </c>
      <c r="T15" s="205"/>
      <c r="U15" s="205" t="s">
        <v>43</v>
      </c>
      <c r="V15" s="205"/>
      <c r="W15" s="205" t="s">
        <v>44</v>
      </c>
      <c r="X15" s="205"/>
      <c r="Y15" s="205" t="s">
        <v>45</v>
      </c>
      <c r="Z15" s="205"/>
      <c r="AA15" s="239"/>
      <c r="AB15" s="234" t="s">
        <v>30</v>
      </c>
      <c r="AC15" s="234" t="s">
        <v>31</v>
      </c>
      <c r="AD15" s="239"/>
    </row>
    <row r="16" spans="1:36" ht="32.25" customHeight="1">
      <c r="A16" s="200"/>
      <c r="B16" s="201"/>
      <c r="C16" s="35" t="s">
        <v>2</v>
      </c>
      <c r="D16" s="35" t="s">
        <v>3</v>
      </c>
      <c r="E16" s="35" t="s">
        <v>2</v>
      </c>
      <c r="F16" s="35" t="s">
        <v>3</v>
      </c>
      <c r="G16" s="35" t="s">
        <v>2</v>
      </c>
      <c r="H16" s="35" t="s">
        <v>3</v>
      </c>
      <c r="I16" s="35" t="s">
        <v>2</v>
      </c>
      <c r="J16" s="35" t="s">
        <v>3</v>
      </c>
      <c r="K16" s="35" t="s">
        <v>2</v>
      </c>
      <c r="L16" s="35" t="s">
        <v>3</v>
      </c>
      <c r="M16" s="35" t="s">
        <v>2</v>
      </c>
      <c r="N16" s="35" t="s">
        <v>3</v>
      </c>
      <c r="O16" s="35" t="s">
        <v>2</v>
      </c>
      <c r="P16" s="35" t="s">
        <v>3</v>
      </c>
      <c r="Q16" s="35" t="s">
        <v>2</v>
      </c>
      <c r="R16" s="35" t="s">
        <v>3</v>
      </c>
      <c r="S16" s="35" t="s">
        <v>2</v>
      </c>
      <c r="T16" s="35" t="s">
        <v>3</v>
      </c>
      <c r="U16" s="35" t="s">
        <v>2</v>
      </c>
      <c r="V16" s="35" t="s">
        <v>3</v>
      </c>
      <c r="W16" s="35" t="s">
        <v>2</v>
      </c>
      <c r="X16" s="35" t="s">
        <v>3</v>
      </c>
      <c r="Y16" s="35" t="s">
        <v>2</v>
      </c>
      <c r="Z16" s="35" t="s">
        <v>3</v>
      </c>
      <c r="AA16" s="239"/>
      <c r="AB16" s="234"/>
      <c r="AC16" s="234"/>
      <c r="AD16" s="239"/>
    </row>
    <row r="17" spans="1:32" s="2" customFormat="1" ht="39.75" customHeight="1">
      <c r="A17" s="194" t="s">
        <v>54</v>
      </c>
      <c r="B17" s="36" t="s">
        <v>164</v>
      </c>
      <c r="C17" s="31"/>
      <c r="D17" s="32"/>
      <c r="E17" s="32"/>
      <c r="F17" s="32"/>
      <c r="G17" s="32"/>
      <c r="H17" s="32"/>
      <c r="I17" s="32"/>
      <c r="J17" s="32"/>
      <c r="K17" s="32">
        <v>1</v>
      </c>
      <c r="L17" s="32"/>
      <c r="M17" s="32">
        <v>1</v>
      </c>
      <c r="N17" s="32"/>
      <c r="O17" s="32">
        <v>1</v>
      </c>
      <c r="P17" s="32"/>
      <c r="Q17" s="32">
        <v>1</v>
      </c>
      <c r="R17" s="32"/>
      <c r="S17" s="32">
        <v>1</v>
      </c>
      <c r="T17" s="32"/>
      <c r="U17" s="32">
        <v>1</v>
      </c>
      <c r="V17" s="32"/>
      <c r="W17" s="32">
        <v>1</v>
      </c>
      <c r="X17" s="32"/>
      <c r="Y17" s="32">
        <v>1</v>
      </c>
      <c r="Z17" s="32"/>
      <c r="AA17" s="33" t="s">
        <v>171</v>
      </c>
      <c r="AB17" s="32" t="s">
        <v>67</v>
      </c>
      <c r="AC17" s="32"/>
      <c r="AD17" s="67" t="s">
        <v>421</v>
      </c>
    </row>
    <row r="18" spans="1:32" s="2" customFormat="1" ht="57" customHeight="1">
      <c r="A18" s="195"/>
      <c r="B18" s="36" t="s">
        <v>264</v>
      </c>
      <c r="C18" s="39"/>
      <c r="D18" s="32"/>
      <c r="E18" s="32"/>
      <c r="F18" s="32"/>
      <c r="G18" s="32"/>
      <c r="H18" s="32"/>
      <c r="I18" s="32">
        <v>1</v>
      </c>
      <c r="J18" s="32">
        <v>1</v>
      </c>
      <c r="K18" s="32"/>
      <c r="L18" s="32"/>
      <c r="M18" s="32"/>
      <c r="N18" s="32"/>
      <c r="O18" s="32">
        <v>1</v>
      </c>
      <c r="P18" s="32"/>
      <c r="Q18" s="32"/>
      <c r="R18" s="32"/>
      <c r="S18" s="32"/>
      <c r="T18" s="32"/>
      <c r="U18" s="32">
        <v>1</v>
      </c>
      <c r="V18" s="32"/>
      <c r="W18" s="32"/>
      <c r="X18" s="32"/>
      <c r="Y18" s="32">
        <v>1</v>
      </c>
      <c r="Z18" s="32"/>
      <c r="AA18" s="33" t="s">
        <v>171</v>
      </c>
      <c r="AB18" s="32" t="s">
        <v>67</v>
      </c>
      <c r="AC18" s="32"/>
      <c r="AD18" s="72" t="s">
        <v>422</v>
      </c>
    </row>
    <row r="19" spans="1:32" s="2" customFormat="1" ht="67.5" customHeight="1">
      <c r="A19" s="195"/>
      <c r="B19" s="36" t="s">
        <v>155</v>
      </c>
      <c r="C19" s="39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>
        <v>1</v>
      </c>
      <c r="Z19" s="32"/>
      <c r="AA19" s="33" t="s">
        <v>172</v>
      </c>
      <c r="AB19" s="32" t="s">
        <v>67</v>
      </c>
      <c r="AC19" s="32" t="s">
        <v>67</v>
      </c>
      <c r="AD19" s="72" t="s">
        <v>300</v>
      </c>
      <c r="AF19" s="125"/>
    </row>
    <row r="20" spans="1:32" s="2" customFormat="1" ht="72" customHeight="1">
      <c r="A20" s="195"/>
      <c r="B20" s="36" t="s">
        <v>423</v>
      </c>
      <c r="C20" s="39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>
        <v>1</v>
      </c>
      <c r="V20" s="32"/>
      <c r="W20" s="32"/>
      <c r="X20" s="32"/>
      <c r="Y20" s="32"/>
      <c r="Z20" s="32"/>
      <c r="AA20" s="33" t="s">
        <v>172</v>
      </c>
      <c r="AB20" s="32" t="s">
        <v>67</v>
      </c>
      <c r="AC20" s="32" t="s">
        <v>67</v>
      </c>
      <c r="AD20" s="72" t="s">
        <v>316</v>
      </c>
    </row>
    <row r="21" spans="1:32" s="2" customFormat="1" ht="51.75" customHeight="1">
      <c r="A21" s="195"/>
      <c r="B21" s="36" t="s">
        <v>307</v>
      </c>
      <c r="C21" s="39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>
        <v>1</v>
      </c>
      <c r="Z21" s="32"/>
      <c r="AA21" s="33" t="s">
        <v>172</v>
      </c>
      <c r="AB21" s="32" t="s">
        <v>67</v>
      </c>
      <c r="AC21" s="32"/>
      <c r="AD21" s="72" t="s">
        <v>308</v>
      </c>
    </row>
    <row r="22" spans="1:32" s="2" customFormat="1" ht="62.25" customHeight="1">
      <c r="A22" s="195"/>
      <c r="B22" s="36" t="s">
        <v>47</v>
      </c>
      <c r="C22" s="19"/>
      <c r="D22" s="13"/>
      <c r="E22" s="13"/>
      <c r="F22" s="32"/>
      <c r="G22" s="13"/>
      <c r="H22" s="32"/>
      <c r="I22" s="32"/>
      <c r="J22" s="32"/>
      <c r="K22" s="13"/>
      <c r="L22" s="32"/>
      <c r="M22" s="13"/>
      <c r="N22" s="32"/>
      <c r="O22" s="13"/>
      <c r="P22" s="32"/>
      <c r="Q22" s="13"/>
      <c r="R22" s="32"/>
      <c r="S22" s="13"/>
      <c r="T22" s="32"/>
      <c r="U22" s="13"/>
      <c r="V22" s="32"/>
      <c r="W22" s="13"/>
      <c r="X22" s="32"/>
      <c r="Y22" s="13">
        <v>1</v>
      </c>
      <c r="Z22" s="32"/>
      <c r="AA22" s="33" t="s">
        <v>154</v>
      </c>
      <c r="AB22" s="13" t="s">
        <v>67</v>
      </c>
      <c r="AC22" s="13" t="s">
        <v>67</v>
      </c>
      <c r="AD22" s="70" t="s">
        <v>424</v>
      </c>
    </row>
    <row r="23" spans="1:32" s="2" customFormat="1" ht="89.25" customHeight="1">
      <c r="A23" s="195"/>
      <c r="B23" s="36" t="s">
        <v>167</v>
      </c>
      <c r="C23" s="19"/>
      <c r="D23" s="13"/>
      <c r="E23" s="13"/>
      <c r="F23" s="32"/>
      <c r="G23" s="13">
        <v>1</v>
      </c>
      <c r="H23" s="32">
        <v>1</v>
      </c>
      <c r="I23" s="32">
        <v>1</v>
      </c>
      <c r="J23" s="32">
        <v>1</v>
      </c>
      <c r="K23" s="13">
        <v>1</v>
      </c>
      <c r="L23" s="32"/>
      <c r="M23" s="13">
        <v>1</v>
      </c>
      <c r="N23" s="32"/>
      <c r="O23" s="13"/>
      <c r="P23" s="32"/>
      <c r="Q23" s="13"/>
      <c r="R23" s="32"/>
      <c r="S23" s="13">
        <v>1</v>
      </c>
      <c r="T23" s="32"/>
      <c r="U23" s="13"/>
      <c r="V23" s="32"/>
      <c r="W23" s="13"/>
      <c r="X23" s="32"/>
      <c r="Y23" s="13"/>
      <c r="Z23" s="32"/>
      <c r="AA23" s="33" t="s">
        <v>113</v>
      </c>
      <c r="AB23" s="13" t="s">
        <v>67</v>
      </c>
      <c r="AC23" s="13" t="s">
        <v>67</v>
      </c>
      <c r="AD23" s="68" t="s">
        <v>425</v>
      </c>
    </row>
    <row r="24" spans="1:32" s="2" customFormat="1" ht="75" customHeight="1">
      <c r="A24" s="195"/>
      <c r="B24" s="36" t="s">
        <v>168</v>
      </c>
      <c r="C24" s="19"/>
      <c r="D24" s="13"/>
      <c r="E24" s="13"/>
      <c r="F24" s="32"/>
      <c r="G24" s="13"/>
      <c r="H24" s="32"/>
      <c r="I24" s="32"/>
      <c r="J24" s="32"/>
      <c r="K24" s="13">
        <v>1</v>
      </c>
      <c r="L24" s="32"/>
      <c r="M24" s="13">
        <v>1</v>
      </c>
      <c r="N24" s="32"/>
      <c r="O24" s="13">
        <v>1</v>
      </c>
      <c r="P24" s="32"/>
      <c r="Q24" s="13">
        <v>1</v>
      </c>
      <c r="R24" s="32"/>
      <c r="S24" s="13">
        <v>1</v>
      </c>
      <c r="T24" s="32"/>
      <c r="U24" s="13">
        <v>1</v>
      </c>
      <c r="V24" s="32"/>
      <c r="W24" s="13">
        <v>1</v>
      </c>
      <c r="X24" s="32"/>
      <c r="Y24" s="13">
        <v>1</v>
      </c>
      <c r="Z24" s="32"/>
      <c r="AA24" s="33" t="s">
        <v>169</v>
      </c>
      <c r="AB24" s="13" t="s">
        <v>67</v>
      </c>
      <c r="AC24" s="13"/>
      <c r="AD24" s="73" t="s">
        <v>173</v>
      </c>
    </row>
    <row r="25" spans="1:32" s="2" customFormat="1" ht="48" customHeight="1">
      <c r="A25" s="195"/>
      <c r="B25" s="36" t="s">
        <v>50</v>
      </c>
      <c r="C25" s="19"/>
      <c r="D25" s="13"/>
      <c r="E25" s="13"/>
      <c r="F25" s="32"/>
      <c r="G25" s="13"/>
      <c r="H25" s="32"/>
      <c r="I25" s="32"/>
      <c r="J25" s="32"/>
      <c r="K25" s="13">
        <v>1</v>
      </c>
      <c r="L25" s="32"/>
      <c r="M25" s="13"/>
      <c r="N25" s="32"/>
      <c r="O25" s="13"/>
      <c r="P25" s="32"/>
      <c r="Q25" s="13">
        <v>1</v>
      </c>
      <c r="R25" s="32"/>
      <c r="S25" s="13"/>
      <c r="T25" s="32"/>
      <c r="U25" s="13"/>
      <c r="V25" s="32"/>
      <c r="W25" s="13"/>
      <c r="X25" s="32"/>
      <c r="Y25" s="13"/>
      <c r="Z25" s="32"/>
      <c r="AA25" s="33" t="s">
        <v>113</v>
      </c>
      <c r="AB25" s="13" t="s">
        <v>67</v>
      </c>
      <c r="AC25" s="13"/>
      <c r="AD25" s="73" t="s">
        <v>265</v>
      </c>
    </row>
    <row r="26" spans="1:32" s="2" customFormat="1" ht="45" customHeight="1">
      <c r="A26" s="195"/>
      <c r="B26" s="140" t="s">
        <v>48</v>
      </c>
      <c r="C26" s="19"/>
      <c r="D26" s="13"/>
      <c r="E26" s="13"/>
      <c r="F26" s="32"/>
      <c r="G26" s="13"/>
      <c r="H26" s="32"/>
      <c r="I26" s="32"/>
      <c r="J26" s="32"/>
      <c r="K26" s="13"/>
      <c r="L26" s="32"/>
      <c r="M26" s="13"/>
      <c r="N26" s="32"/>
      <c r="O26" s="13"/>
      <c r="P26" s="32"/>
      <c r="Q26" s="13"/>
      <c r="R26" s="32"/>
      <c r="S26" s="13"/>
      <c r="T26" s="32"/>
      <c r="U26" s="13"/>
      <c r="V26" s="32"/>
      <c r="W26" s="13"/>
      <c r="X26" s="32"/>
      <c r="Y26" s="13">
        <v>1</v>
      </c>
      <c r="Z26" s="32"/>
      <c r="AA26" s="33" t="s">
        <v>154</v>
      </c>
      <c r="AB26" s="13" t="s">
        <v>67</v>
      </c>
      <c r="AC26" s="13" t="s">
        <v>67</v>
      </c>
      <c r="AD26" s="70" t="s">
        <v>146</v>
      </c>
    </row>
    <row r="27" spans="1:32" s="2" customFormat="1" ht="28.5" customHeight="1">
      <c r="A27" s="195"/>
      <c r="B27" s="36" t="s">
        <v>49</v>
      </c>
      <c r="C27" s="19"/>
      <c r="D27" s="13"/>
      <c r="E27" s="13"/>
      <c r="F27" s="32"/>
      <c r="G27" s="13"/>
      <c r="H27" s="32"/>
      <c r="I27" s="32"/>
      <c r="J27" s="32"/>
      <c r="K27" s="13"/>
      <c r="L27" s="32"/>
      <c r="M27" s="13">
        <v>1</v>
      </c>
      <c r="N27" s="32"/>
      <c r="O27" s="13"/>
      <c r="P27" s="32"/>
      <c r="Q27" s="13"/>
      <c r="R27" s="32"/>
      <c r="S27" s="13"/>
      <c r="T27" s="32"/>
      <c r="U27" s="13"/>
      <c r="V27" s="13"/>
      <c r="W27" s="13"/>
      <c r="X27" s="32"/>
      <c r="Y27" s="13"/>
      <c r="Z27" s="32"/>
      <c r="AA27" s="33" t="s">
        <v>113</v>
      </c>
      <c r="AB27" s="13" t="s">
        <v>67</v>
      </c>
      <c r="AC27" s="13"/>
      <c r="AD27" s="68" t="s">
        <v>426</v>
      </c>
    </row>
    <row r="28" spans="1:32" s="2" customFormat="1" ht="54" customHeight="1">
      <c r="A28" s="195"/>
      <c r="B28" s="36" t="s">
        <v>427</v>
      </c>
      <c r="C28" s="19"/>
      <c r="D28" s="13"/>
      <c r="E28" s="13"/>
      <c r="F28" s="32"/>
      <c r="G28" s="13"/>
      <c r="H28" s="32"/>
      <c r="I28" s="32"/>
      <c r="J28" s="32"/>
      <c r="K28" s="13"/>
      <c r="L28" s="32"/>
      <c r="M28" s="13">
        <v>1</v>
      </c>
      <c r="N28" s="32"/>
      <c r="O28" s="13"/>
      <c r="P28" s="32"/>
      <c r="Q28" s="13"/>
      <c r="R28" s="32"/>
      <c r="S28" s="13"/>
      <c r="T28" s="32"/>
      <c r="U28" s="13"/>
      <c r="V28" s="32"/>
      <c r="W28" s="13"/>
      <c r="X28" s="32"/>
      <c r="Y28" s="13"/>
      <c r="Z28" s="32"/>
      <c r="AA28" s="33" t="s">
        <v>113</v>
      </c>
      <c r="AB28" s="13" t="s">
        <v>67</v>
      </c>
      <c r="AC28" s="13"/>
      <c r="AD28" s="68" t="s">
        <v>428</v>
      </c>
    </row>
    <row r="29" spans="1:32" s="2" customFormat="1" ht="60.75" customHeight="1">
      <c r="A29" s="195"/>
      <c r="B29" s="36" t="s">
        <v>156</v>
      </c>
      <c r="C29" s="19"/>
      <c r="D29" s="13"/>
      <c r="E29" s="13"/>
      <c r="F29" s="32"/>
      <c r="G29" s="13"/>
      <c r="H29" s="32"/>
      <c r="I29" s="32"/>
      <c r="J29" s="32"/>
      <c r="K29" s="13">
        <v>1</v>
      </c>
      <c r="L29" s="32"/>
      <c r="M29" s="13"/>
      <c r="N29" s="32"/>
      <c r="O29" s="13"/>
      <c r="P29" s="32"/>
      <c r="Q29" s="13"/>
      <c r="R29" s="32"/>
      <c r="S29" s="13"/>
      <c r="T29" s="32"/>
      <c r="U29" s="13"/>
      <c r="V29" s="32"/>
      <c r="W29" s="13"/>
      <c r="X29" s="32"/>
      <c r="Y29" s="13"/>
      <c r="Z29" s="32"/>
      <c r="AA29" s="33" t="s">
        <v>113</v>
      </c>
      <c r="AB29" s="13" t="s">
        <v>67</v>
      </c>
      <c r="AC29" s="13"/>
      <c r="AD29" s="71" t="s">
        <v>310</v>
      </c>
    </row>
    <row r="30" spans="1:32" s="2" customFormat="1" ht="48.75" customHeight="1">
      <c r="A30" s="195"/>
      <c r="B30" s="36" t="s">
        <v>263</v>
      </c>
      <c r="C30" s="19"/>
      <c r="D30" s="13"/>
      <c r="E30" s="13"/>
      <c r="F30" s="32"/>
      <c r="G30" s="13"/>
      <c r="H30" s="32"/>
      <c r="I30" s="32"/>
      <c r="J30" s="32"/>
      <c r="K30" s="13"/>
      <c r="L30" s="32"/>
      <c r="M30" s="13"/>
      <c r="N30" s="32"/>
      <c r="O30" s="13"/>
      <c r="P30" s="32"/>
      <c r="Q30" s="13"/>
      <c r="R30" s="32"/>
      <c r="S30" s="13">
        <v>1</v>
      </c>
      <c r="T30" s="32"/>
      <c r="U30" s="13"/>
      <c r="V30" s="32"/>
      <c r="W30" s="13"/>
      <c r="X30" s="32"/>
      <c r="Y30" s="13"/>
      <c r="Z30" s="32"/>
      <c r="AA30" s="33" t="s">
        <v>113</v>
      </c>
      <c r="AB30" s="13" t="s">
        <v>67</v>
      </c>
      <c r="AC30" s="13" t="s">
        <v>67</v>
      </c>
      <c r="AD30" s="71" t="s">
        <v>309</v>
      </c>
    </row>
    <row r="31" spans="1:32" s="2" customFormat="1" ht="75.75" customHeight="1">
      <c r="A31" s="195"/>
      <c r="B31" s="36" t="s">
        <v>311</v>
      </c>
      <c r="C31" s="19"/>
      <c r="D31" s="13"/>
      <c r="E31" s="13"/>
      <c r="F31" s="32"/>
      <c r="G31" s="13"/>
      <c r="H31" s="32"/>
      <c r="I31" s="32"/>
      <c r="J31" s="32"/>
      <c r="K31" s="13"/>
      <c r="L31" s="32"/>
      <c r="M31" s="13"/>
      <c r="N31" s="32"/>
      <c r="O31" s="13"/>
      <c r="P31" s="32"/>
      <c r="Q31" s="13"/>
      <c r="R31" s="32"/>
      <c r="S31" s="13">
        <v>1</v>
      </c>
      <c r="T31" s="32"/>
      <c r="U31" s="13"/>
      <c r="V31" s="32"/>
      <c r="W31" s="13"/>
      <c r="X31" s="32"/>
      <c r="Y31" s="13"/>
      <c r="Z31" s="32"/>
      <c r="AA31" s="33" t="s">
        <v>429</v>
      </c>
      <c r="AB31" s="13" t="s">
        <v>67</v>
      </c>
      <c r="AC31" s="13"/>
      <c r="AD31" s="68" t="s">
        <v>312</v>
      </c>
    </row>
    <row r="32" spans="1:32" s="2" customFormat="1" ht="96.75" customHeight="1">
      <c r="A32" s="195"/>
      <c r="B32" s="96" t="s">
        <v>301</v>
      </c>
      <c r="C32" s="19"/>
      <c r="D32" s="13"/>
      <c r="E32" s="13"/>
      <c r="F32" s="32"/>
      <c r="G32" s="13"/>
      <c r="H32" s="32"/>
      <c r="I32" s="32">
        <v>1</v>
      </c>
      <c r="J32" s="32">
        <v>1</v>
      </c>
      <c r="K32" s="32"/>
      <c r="L32" s="32"/>
      <c r="M32" s="13">
        <v>1</v>
      </c>
      <c r="N32" s="32"/>
      <c r="O32" s="13"/>
      <c r="P32" s="32"/>
      <c r="Q32" s="13">
        <v>1</v>
      </c>
      <c r="R32" s="32"/>
      <c r="S32" s="13"/>
      <c r="T32" s="32"/>
      <c r="U32" s="13">
        <v>1</v>
      </c>
      <c r="V32" s="32"/>
      <c r="W32" s="13"/>
      <c r="X32" s="32"/>
      <c r="Y32" s="13"/>
      <c r="Z32" s="32"/>
      <c r="AA32" s="33" t="s">
        <v>154</v>
      </c>
      <c r="AB32" s="13" t="s">
        <v>67</v>
      </c>
      <c r="AC32" s="13"/>
      <c r="AD32" s="71" t="s">
        <v>313</v>
      </c>
    </row>
    <row r="33" spans="1:30" s="2" customFormat="1" ht="50.25" customHeight="1">
      <c r="A33" s="195"/>
      <c r="B33" s="75" t="s">
        <v>153</v>
      </c>
      <c r="C33" s="19"/>
      <c r="D33" s="13"/>
      <c r="E33" s="13"/>
      <c r="F33" s="32"/>
      <c r="G33" s="13"/>
      <c r="H33" s="32"/>
      <c r="I33" s="32"/>
      <c r="J33" s="32"/>
      <c r="K33" s="13">
        <v>1</v>
      </c>
      <c r="L33" s="32"/>
      <c r="M33" s="13">
        <v>1</v>
      </c>
      <c r="N33" s="32"/>
      <c r="O33" s="13">
        <v>1</v>
      </c>
      <c r="P33" s="32"/>
      <c r="Q33" s="13">
        <v>1</v>
      </c>
      <c r="R33" s="32"/>
      <c r="S33" s="13">
        <v>1</v>
      </c>
      <c r="T33" s="32"/>
      <c r="U33" s="13"/>
      <c r="V33" s="32"/>
      <c r="W33" s="13"/>
      <c r="X33" s="32"/>
      <c r="Y33" s="13"/>
      <c r="Z33" s="32"/>
      <c r="AA33" s="33" t="s">
        <v>158</v>
      </c>
      <c r="AB33" s="13" t="s">
        <v>67</v>
      </c>
      <c r="AC33" s="13"/>
      <c r="AD33" s="69" t="s">
        <v>314</v>
      </c>
    </row>
    <row r="34" spans="1:30" s="2" customFormat="1" ht="42" customHeight="1">
      <c r="A34" s="74"/>
      <c r="B34" s="76" t="s">
        <v>165</v>
      </c>
      <c r="C34" s="19"/>
      <c r="D34" s="13"/>
      <c r="E34" s="13"/>
      <c r="F34" s="32"/>
      <c r="G34" s="13"/>
      <c r="H34" s="32"/>
      <c r="I34" s="32"/>
      <c r="J34" s="32"/>
      <c r="K34" s="13">
        <v>1</v>
      </c>
      <c r="L34" s="32"/>
      <c r="M34" s="13"/>
      <c r="N34" s="32"/>
      <c r="O34" s="13"/>
      <c r="P34" s="32"/>
      <c r="Q34" s="13"/>
      <c r="R34" s="32"/>
      <c r="S34" s="13"/>
      <c r="T34" s="32"/>
      <c r="U34" s="13"/>
      <c r="V34" s="32"/>
      <c r="W34" s="13"/>
      <c r="X34" s="32"/>
      <c r="Y34" s="13"/>
      <c r="Z34" s="32"/>
      <c r="AA34" s="33" t="s">
        <v>154</v>
      </c>
      <c r="AB34" s="13" t="s">
        <v>67</v>
      </c>
      <c r="AC34" s="13" t="s">
        <v>67</v>
      </c>
      <c r="AD34" s="77" t="s">
        <v>166</v>
      </c>
    </row>
    <row r="35" spans="1:30" s="2" customFormat="1" ht="49.5" customHeight="1">
      <c r="A35" s="74"/>
      <c r="B35" s="76" t="s">
        <v>157</v>
      </c>
      <c r="C35" s="19"/>
      <c r="D35" s="13"/>
      <c r="E35" s="13"/>
      <c r="F35" s="32"/>
      <c r="G35" s="13"/>
      <c r="H35" s="32"/>
      <c r="I35" s="32"/>
      <c r="J35" s="32"/>
      <c r="K35" s="13"/>
      <c r="L35" s="32"/>
      <c r="M35" s="13"/>
      <c r="N35" s="13"/>
      <c r="O35" s="13"/>
      <c r="P35" s="32"/>
      <c r="Q35" s="13">
        <v>1</v>
      </c>
      <c r="R35" s="32"/>
      <c r="S35" s="13"/>
      <c r="T35" s="32"/>
      <c r="U35" s="13"/>
      <c r="V35" s="32"/>
      <c r="W35" s="13"/>
      <c r="X35" s="32"/>
      <c r="Y35" s="13"/>
      <c r="Z35" s="32"/>
      <c r="AA35" s="33" t="s">
        <v>154</v>
      </c>
      <c r="AB35" s="13" t="s">
        <v>67</v>
      </c>
      <c r="AC35" s="13" t="s">
        <v>67</v>
      </c>
      <c r="AD35" s="77" t="s">
        <v>315</v>
      </c>
    </row>
    <row r="36" spans="1:30" s="2" customFormat="1" ht="35.25" customHeight="1">
      <c r="A36" s="222" t="s">
        <v>11</v>
      </c>
      <c r="B36" s="223"/>
      <c r="C36" s="16">
        <f t="shared" ref="C36:Z36" si="0">SUM(C17:C33)</f>
        <v>0</v>
      </c>
      <c r="D36" s="8">
        <f t="shared" si="0"/>
        <v>0</v>
      </c>
      <c r="E36" s="8">
        <f t="shared" si="0"/>
        <v>0</v>
      </c>
      <c r="F36" s="8">
        <f t="shared" si="0"/>
        <v>0</v>
      </c>
      <c r="G36" s="8">
        <f t="shared" si="0"/>
        <v>1</v>
      </c>
      <c r="H36" s="8">
        <f t="shared" si="0"/>
        <v>1</v>
      </c>
      <c r="I36" s="16">
        <f t="shared" si="0"/>
        <v>3</v>
      </c>
      <c r="J36" s="8">
        <f t="shared" si="0"/>
        <v>3</v>
      </c>
      <c r="K36" s="16">
        <f t="shared" si="0"/>
        <v>6</v>
      </c>
      <c r="L36" s="16">
        <f>SUM(L17:L34)</f>
        <v>0</v>
      </c>
      <c r="M36" s="16">
        <f t="shared" si="0"/>
        <v>7</v>
      </c>
      <c r="N36" s="16">
        <f t="shared" si="0"/>
        <v>0</v>
      </c>
      <c r="O36" s="16">
        <f t="shared" si="0"/>
        <v>4</v>
      </c>
      <c r="P36" s="8">
        <f t="shared" si="0"/>
        <v>0</v>
      </c>
      <c r="Q36" s="16">
        <f t="shared" si="0"/>
        <v>5</v>
      </c>
      <c r="R36" s="8">
        <f t="shared" si="0"/>
        <v>0</v>
      </c>
      <c r="S36" s="8">
        <f t="shared" si="0"/>
        <v>6</v>
      </c>
      <c r="T36" s="16">
        <f>SUM(T17:T33)</f>
        <v>0</v>
      </c>
      <c r="U36" s="16">
        <f t="shared" si="0"/>
        <v>5</v>
      </c>
      <c r="V36" s="16">
        <f t="shared" si="0"/>
        <v>0</v>
      </c>
      <c r="W36" s="16">
        <f t="shared" si="0"/>
        <v>2</v>
      </c>
      <c r="X36" s="16">
        <f t="shared" si="0"/>
        <v>0</v>
      </c>
      <c r="Y36" s="16">
        <f t="shared" si="0"/>
        <v>7</v>
      </c>
      <c r="Z36" s="8">
        <f t="shared" si="0"/>
        <v>0</v>
      </c>
      <c r="AA36" s="9"/>
      <c r="AB36" s="13"/>
      <c r="AC36" s="8"/>
      <c r="AD36" s="6"/>
    </row>
    <row r="37" spans="1:30" s="2" customFormat="1" ht="21" customHeight="1">
      <c r="A37" s="150" t="s">
        <v>87</v>
      </c>
      <c r="B37" s="151"/>
      <c r="C37" s="151"/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51"/>
      <c r="Q37" s="151"/>
      <c r="R37" s="151"/>
      <c r="S37" s="151"/>
      <c r="T37" s="151"/>
      <c r="U37" s="151"/>
      <c r="V37" s="151"/>
      <c r="W37" s="151"/>
      <c r="X37" s="151"/>
      <c r="Y37" s="151"/>
      <c r="Z37" s="151"/>
      <c r="AA37" s="151"/>
      <c r="AB37" s="151"/>
      <c r="AC37" s="151"/>
      <c r="AD37" s="152"/>
    </row>
    <row r="38" spans="1:30" ht="14.25" customHeight="1">
      <c r="A38" s="169" t="s">
        <v>302</v>
      </c>
      <c r="B38" s="170"/>
      <c r="C38" s="170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0"/>
      <c r="Z38" s="170"/>
      <c r="AA38" s="170"/>
      <c r="AB38" s="170"/>
      <c r="AC38" s="170"/>
      <c r="AD38" s="171"/>
    </row>
    <row r="39" spans="1:30" s="3" customFormat="1" ht="8.25" hidden="1" customHeight="1">
      <c r="A39" s="236"/>
      <c r="B39" s="237"/>
      <c r="C39" s="237"/>
      <c r="D39" s="237"/>
      <c r="E39" s="237"/>
      <c r="F39" s="237"/>
      <c r="G39" s="237"/>
      <c r="H39" s="237"/>
      <c r="I39" s="237"/>
      <c r="J39" s="237"/>
      <c r="K39" s="237"/>
      <c r="L39" s="237"/>
      <c r="M39" s="237"/>
      <c r="N39" s="237"/>
      <c r="O39" s="237"/>
      <c r="P39" s="237"/>
      <c r="Q39" s="237"/>
      <c r="R39" s="237"/>
      <c r="S39" s="237"/>
      <c r="T39" s="237"/>
      <c r="U39" s="237"/>
      <c r="V39" s="237"/>
      <c r="W39" s="237"/>
      <c r="X39" s="237"/>
      <c r="Y39" s="237"/>
      <c r="Z39" s="237"/>
      <c r="AA39" s="237"/>
      <c r="AB39" s="237"/>
      <c r="AC39" s="237"/>
      <c r="AD39" s="238"/>
    </row>
    <row r="40" spans="1:30" ht="24" customHeight="1">
      <c r="A40" s="172" t="s">
        <v>91</v>
      </c>
      <c r="B40" s="173"/>
      <c r="C40" s="206" t="s">
        <v>18</v>
      </c>
      <c r="D40" s="207"/>
      <c r="E40" s="26" t="s">
        <v>19</v>
      </c>
      <c r="F40" s="22"/>
      <c r="G40" s="206" t="s">
        <v>20</v>
      </c>
      <c r="H40" s="207"/>
      <c r="I40" s="206" t="s">
        <v>21</v>
      </c>
      <c r="J40" s="207"/>
      <c r="K40" s="206" t="s">
        <v>22</v>
      </c>
      <c r="L40" s="207"/>
      <c r="M40" s="206" t="s">
        <v>23</v>
      </c>
      <c r="N40" s="207"/>
      <c r="O40" s="206" t="s">
        <v>13</v>
      </c>
      <c r="P40" s="207"/>
      <c r="Q40" s="206" t="s">
        <v>14</v>
      </c>
      <c r="R40" s="207"/>
      <c r="S40" s="206" t="s">
        <v>15</v>
      </c>
      <c r="T40" s="207"/>
      <c r="U40" s="206" t="s">
        <v>16</v>
      </c>
      <c r="V40" s="207"/>
      <c r="W40" s="206" t="s">
        <v>17</v>
      </c>
      <c r="X40" s="207"/>
      <c r="Y40" s="206" t="s">
        <v>24</v>
      </c>
      <c r="Z40" s="207"/>
      <c r="AA40" s="153" t="s">
        <v>4</v>
      </c>
      <c r="AB40" s="154"/>
      <c r="AC40" s="154"/>
      <c r="AD40" s="155"/>
    </row>
    <row r="41" spans="1:30" ht="23.1" customHeight="1">
      <c r="A41" s="224" t="s">
        <v>12</v>
      </c>
      <c r="B41" s="225"/>
      <c r="C41" s="15">
        <f>SUM(C36)</f>
        <v>0</v>
      </c>
      <c r="D41" s="15">
        <f t="shared" ref="D41:Z41" si="1">D36</f>
        <v>0</v>
      </c>
      <c r="E41" s="15">
        <f t="shared" si="1"/>
        <v>0</v>
      </c>
      <c r="F41" s="15">
        <f t="shared" si="1"/>
        <v>0</v>
      </c>
      <c r="G41" s="15">
        <f t="shared" si="1"/>
        <v>1</v>
      </c>
      <c r="H41" s="15">
        <f t="shared" si="1"/>
        <v>1</v>
      </c>
      <c r="I41" s="15">
        <f t="shared" si="1"/>
        <v>3</v>
      </c>
      <c r="J41" s="15">
        <f t="shared" si="1"/>
        <v>3</v>
      </c>
      <c r="K41" s="17">
        <f t="shared" si="1"/>
        <v>6</v>
      </c>
      <c r="L41" s="17">
        <f>L36</f>
        <v>0</v>
      </c>
      <c r="M41" s="17">
        <f t="shared" si="1"/>
        <v>7</v>
      </c>
      <c r="N41" s="17">
        <f t="shared" si="1"/>
        <v>0</v>
      </c>
      <c r="O41" s="17">
        <f t="shared" si="1"/>
        <v>4</v>
      </c>
      <c r="P41" s="15">
        <f t="shared" si="1"/>
        <v>0</v>
      </c>
      <c r="Q41" s="17">
        <f t="shared" si="1"/>
        <v>5</v>
      </c>
      <c r="R41" s="17">
        <f t="shared" si="1"/>
        <v>0</v>
      </c>
      <c r="S41" s="17">
        <f t="shared" si="1"/>
        <v>6</v>
      </c>
      <c r="T41" s="17">
        <f t="shared" si="1"/>
        <v>0</v>
      </c>
      <c r="U41" s="17">
        <f t="shared" si="1"/>
        <v>5</v>
      </c>
      <c r="V41" s="17">
        <f t="shared" si="1"/>
        <v>0</v>
      </c>
      <c r="W41" s="17">
        <f t="shared" si="1"/>
        <v>2</v>
      </c>
      <c r="X41" s="17">
        <f t="shared" si="1"/>
        <v>0</v>
      </c>
      <c r="Y41" s="17">
        <f t="shared" si="1"/>
        <v>7</v>
      </c>
      <c r="Z41" s="17">
        <f t="shared" si="1"/>
        <v>0</v>
      </c>
      <c r="AA41" s="235">
        <f>C41+E41+G41+I41+K41+M41+O41+Q41+S41+U41+W41+Y41</f>
        <v>46</v>
      </c>
      <c r="AB41" s="235">
        <f>D41+F41+H41+J41+L41+N41+P41+R41+T41+V41+X41+Z41</f>
        <v>4</v>
      </c>
      <c r="AC41" s="235"/>
      <c r="AD41" s="20">
        <f>AB41/AA41</f>
        <v>8.6956521739130432E-2</v>
      </c>
    </row>
    <row r="42" spans="1:30" ht="18" customHeight="1">
      <c r="A42" s="224" t="s">
        <v>53</v>
      </c>
      <c r="B42" s="225"/>
      <c r="C42" s="177" t="e">
        <f>D41/C41</f>
        <v>#DIV/0!</v>
      </c>
      <c r="D42" s="178"/>
      <c r="E42" s="177" t="e">
        <f>F41/E41</f>
        <v>#DIV/0!</v>
      </c>
      <c r="F42" s="178"/>
      <c r="G42" s="177">
        <f>H41/G41</f>
        <v>1</v>
      </c>
      <c r="H42" s="178"/>
      <c r="I42" s="177">
        <f>J41/I41</f>
        <v>1</v>
      </c>
      <c r="J42" s="178"/>
      <c r="K42" s="177">
        <f>L41/K41</f>
        <v>0</v>
      </c>
      <c r="L42" s="178"/>
      <c r="M42" s="177">
        <f>N41/M41</f>
        <v>0</v>
      </c>
      <c r="N42" s="178"/>
      <c r="O42" s="177">
        <f>P41/O41</f>
        <v>0</v>
      </c>
      <c r="P42" s="178"/>
      <c r="Q42" s="27">
        <f>R41/Q41</f>
        <v>0</v>
      </c>
      <c r="R42" s="28"/>
      <c r="S42" s="177">
        <f>T41/S41</f>
        <v>0</v>
      </c>
      <c r="T42" s="178"/>
      <c r="U42" s="177">
        <f>V41/U41</f>
        <v>0</v>
      </c>
      <c r="V42" s="178"/>
      <c r="W42" s="177">
        <f>X41/W41</f>
        <v>0</v>
      </c>
      <c r="X42" s="178"/>
      <c r="Y42" s="177">
        <f>Z41/Y41</f>
        <v>0</v>
      </c>
      <c r="Z42" s="178"/>
      <c r="AA42" s="235"/>
      <c r="AB42" s="235"/>
      <c r="AC42" s="235"/>
      <c r="AD42" s="21"/>
    </row>
    <row r="43" spans="1:30" ht="23.25" customHeight="1">
      <c r="A43" s="232" t="s">
        <v>25</v>
      </c>
      <c r="B43" s="233"/>
      <c r="C43" s="179">
        <v>0.9</v>
      </c>
      <c r="D43" s="180"/>
      <c r="E43" s="179">
        <v>0.9</v>
      </c>
      <c r="F43" s="180"/>
      <c r="G43" s="179">
        <v>0.9</v>
      </c>
      <c r="H43" s="180"/>
      <c r="I43" s="179">
        <v>0.9</v>
      </c>
      <c r="J43" s="180"/>
      <c r="K43" s="179">
        <v>0.9</v>
      </c>
      <c r="L43" s="180"/>
      <c r="M43" s="179">
        <v>0.9</v>
      </c>
      <c r="N43" s="180"/>
      <c r="O43" s="179">
        <v>0.9</v>
      </c>
      <c r="P43" s="180"/>
      <c r="Q43" s="179">
        <v>0.9</v>
      </c>
      <c r="R43" s="180"/>
      <c r="S43" s="179">
        <v>0.9</v>
      </c>
      <c r="T43" s="180"/>
      <c r="U43" s="179">
        <v>0.9</v>
      </c>
      <c r="V43" s="180"/>
      <c r="W43" s="179">
        <v>0.9</v>
      </c>
      <c r="X43" s="180"/>
      <c r="Y43" s="179">
        <v>0.9</v>
      </c>
      <c r="Z43" s="180"/>
      <c r="AA43" s="12" t="s">
        <v>26</v>
      </c>
      <c r="AB43" s="166" t="s">
        <v>27</v>
      </c>
      <c r="AC43" s="168"/>
      <c r="AD43" s="10">
        <v>0.9</v>
      </c>
    </row>
    <row r="44" spans="1:30">
      <c r="A44" s="226"/>
      <c r="B44" s="227"/>
      <c r="C44" s="227"/>
      <c r="D44" s="227"/>
      <c r="E44" s="227"/>
      <c r="F44" s="227"/>
      <c r="G44" s="227"/>
      <c r="H44" s="227"/>
      <c r="I44" s="227"/>
      <c r="J44" s="227"/>
      <c r="K44" s="227"/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7"/>
      <c r="W44" s="227"/>
      <c r="X44" s="227"/>
      <c r="Y44" s="227"/>
      <c r="Z44" s="227"/>
      <c r="AA44" s="227"/>
      <c r="AB44" s="227"/>
      <c r="AC44" s="227"/>
      <c r="AD44" s="228"/>
    </row>
    <row r="45" spans="1:30">
      <c r="A45" s="229"/>
      <c r="B45" s="230"/>
      <c r="C45" s="230"/>
      <c r="D45" s="230"/>
      <c r="E45" s="230"/>
      <c r="F45" s="230"/>
      <c r="G45" s="230"/>
      <c r="H45" s="230"/>
      <c r="I45" s="230"/>
      <c r="J45" s="230"/>
      <c r="K45" s="230"/>
      <c r="L45" s="230"/>
      <c r="M45" s="230"/>
      <c r="N45" s="230"/>
      <c r="O45" s="230"/>
      <c r="P45" s="230"/>
      <c r="Q45" s="230"/>
      <c r="R45" s="230"/>
      <c r="S45" s="230"/>
      <c r="T45" s="230"/>
      <c r="U45" s="230"/>
      <c r="V45" s="230"/>
      <c r="W45" s="230"/>
      <c r="X45" s="230"/>
      <c r="Y45" s="230"/>
      <c r="Z45" s="230"/>
      <c r="AA45" s="230"/>
      <c r="AB45" s="230"/>
      <c r="AC45" s="230"/>
      <c r="AD45" s="231"/>
    </row>
    <row r="46" spans="1:30">
      <c r="A46" s="229"/>
      <c r="B46" s="230"/>
      <c r="C46" s="230"/>
      <c r="D46" s="230"/>
      <c r="E46" s="230"/>
      <c r="F46" s="230"/>
      <c r="G46" s="230"/>
      <c r="H46" s="230"/>
      <c r="I46" s="230"/>
      <c r="J46" s="230"/>
      <c r="K46" s="230"/>
      <c r="L46" s="230"/>
      <c r="M46" s="230"/>
      <c r="N46" s="230"/>
      <c r="O46" s="230"/>
      <c r="P46" s="230"/>
      <c r="Q46" s="230"/>
      <c r="R46" s="230"/>
      <c r="S46" s="230"/>
      <c r="T46" s="230"/>
      <c r="U46" s="230"/>
      <c r="V46" s="230"/>
      <c r="W46" s="230"/>
      <c r="X46" s="230"/>
      <c r="Y46" s="230"/>
      <c r="Z46" s="230"/>
      <c r="AA46" s="230"/>
      <c r="AB46" s="230"/>
      <c r="AC46" s="230"/>
      <c r="AD46" s="231"/>
    </row>
    <row r="47" spans="1:30">
      <c r="A47" s="229"/>
      <c r="B47" s="230"/>
      <c r="C47" s="230"/>
      <c r="D47" s="230"/>
      <c r="E47" s="230"/>
      <c r="F47" s="230"/>
      <c r="G47" s="230"/>
      <c r="H47" s="230"/>
      <c r="I47" s="230"/>
      <c r="J47" s="230"/>
      <c r="K47" s="230"/>
      <c r="L47" s="230"/>
      <c r="M47" s="230"/>
      <c r="N47" s="230"/>
      <c r="O47" s="230"/>
      <c r="P47" s="230"/>
      <c r="Q47" s="230"/>
      <c r="R47" s="230"/>
      <c r="S47" s="230"/>
      <c r="T47" s="230"/>
      <c r="U47" s="230"/>
      <c r="V47" s="230"/>
      <c r="W47" s="230"/>
      <c r="X47" s="230"/>
      <c r="Y47" s="230"/>
      <c r="Z47" s="230"/>
      <c r="AA47" s="230"/>
      <c r="AB47" s="230"/>
      <c r="AC47" s="230"/>
      <c r="AD47" s="231"/>
    </row>
    <row r="48" spans="1:30">
      <c r="A48" s="229"/>
      <c r="B48" s="230"/>
      <c r="C48" s="230"/>
      <c r="D48" s="230"/>
      <c r="E48" s="230"/>
      <c r="F48" s="230"/>
      <c r="G48" s="230"/>
      <c r="H48" s="230"/>
      <c r="I48" s="230"/>
      <c r="J48" s="230"/>
      <c r="K48" s="230"/>
      <c r="L48" s="230"/>
      <c r="M48" s="230"/>
      <c r="N48" s="230"/>
      <c r="O48" s="230"/>
      <c r="P48" s="230"/>
      <c r="Q48" s="230"/>
      <c r="R48" s="230"/>
      <c r="S48" s="230"/>
      <c r="T48" s="230"/>
      <c r="U48" s="230"/>
      <c r="V48" s="230"/>
      <c r="W48" s="230"/>
      <c r="X48" s="230"/>
      <c r="Y48" s="230"/>
      <c r="Z48" s="230"/>
      <c r="AA48" s="230"/>
      <c r="AB48" s="230"/>
      <c r="AC48" s="230"/>
      <c r="AD48" s="231"/>
    </row>
    <row r="49" spans="1:30">
      <c r="A49" s="229"/>
      <c r="B49" s="230"/>
      <c r="C49" s="230"/>
      <c r="D49" s="230"/>
      <c r="E49" s="230"/>
      <c r="F49" s="230"/>
      <c r="G49" s="230"/>
      <c r="H49" s="230"/>
      <c r="I49" s="230"/>
      <c r="J49" s="230"/>
      <c r="K49" s="230"/>
      <c r="L49" s="230"/>
      <c r="M49" s="230"/>
      <c r="N49" s="230"/>
      <c r="O49" s="230"/>
      <c r="P49" s="230"/>
      <c r="Q49" s="230"/>
      <c r="R49" s="230"/>
      <c r="S49" s="230"/>
      <c r="T49" s="230"/>
      <c r="U49" s="230"/>
      <c r="V49" s="230"/>
      <c r="W49" s="230"/>
      <c r="X49" s="230"/>
      <c r="Y49" s="230"/>
      <c r="Z49" s="230"/>
      <c r="AA49" s="230"/>
      <c r="AB49" s="230"/>
      <c r="AC49" s="230"/>
      <c r="AD49" s="231"/>
    </row>
    <row r="50" spans="1:30">
      <c r="A50" s="229"/>
      <c r="B50" s="230"/>
      <c r="C50" s="230"/>
      <c r="D50" s="230"/>
      <c r="E50" s="230"/>
      <c r="F50" s="230"/>
      <c r="G50" s="230"/>
      <c r="H50" s="230"/>
      <c r="I50" s="230"/>
      <c r="J50" s="230"/>
      <c r="K50" s="230"/>
      <c r="L50" s="230"/>
      <c r="M50" s="230"/>
      <c r="N50" s="230"/>
      <c r="O50" s="230"/>
      <c r="P50" s="230"/>
      <c r="Q50" s="230"/>
      <c r="R50" s="230"/>
      <c r="S50" s="230"/>
      <c r="T50" s="230"/>
      <c r="U50" s="230"/>
      <c r="V50" s="230"/>
      <c r="W50" s="230"/>
      <c r="X50" s="230"/>
      <c r="Y50" s="230"/>
      <c r="Z50" s="230"/>
      <c r="AA50" s="230"/>
      <c r="AB50" s="230"/>
      <c r="AC50" s="230"/>
      <c r="AD50" s="231"/>
    </row>
    <row r="51" spans="1:30">
      <c r="A51" s="229"/>
      <c r="B51" s="230"/>
      <c r="C51" s="230"/>
      <c r="D51" s="230"/>
      <c r="E51" s="230"/>
      <c r="F51" s="230"/>
      <c r="G51" s="230"/>
      <c r="H51" s="230"/>
      <c r="I51" s="230"/>
      <c r="J51" s="230"/>
      <c r="K51" s="230"/>
      <c r="L51" s="230"/>
      <c r="M51" s="230"/>
      <c r="N51" s="230"/>
      <c r="O51" s="230"/>
      <c r="P51" s="230"/>
      <c r="Q51" s="230"/>
      <c r="R51" s="230"/>
      <c r="S51" s="230"/>
      <c r="T51" s="230"/>
      <c r="U51" s="230"/>
      <c r="V51" s="230"/>
      <c r="W51" s="230"/>
      <c r="X51" s="230"/>
      <c r="Y51" s="230"/>
      <c r="Z51" s="230"/>
      <c r="AA51" s="230"/>
      <c r="AB51" s="230"/>
      <c r="AC51" s="230"/>
      <c r="AD51" s="231"/>
    </row>
    <row r="52" spans="1:30">
      <c r="A52" s="229"/>
      <c r="B52" s="230"/>
      <c r="C52" s="230"/>
      <c r="D52" s="230"/>
      <c r="E52" s="230"/>
      <c r="F52" s="230"/>
      <c r="G52" s="230"/>
      <c r="H52" s="230"/>
      <c r="I52" s="230"/>
      <c r="J52" s="230"/>
      <c r="K52" s="230"/>
      <c r="L52" s="230"/>
      <c r="M52" s="230"/>
      <c r="N52" s="230"/>
      <c r="O52" s="230"/>
      <c r="P52" s="230"/>
      <c r="Q52" s="230"/>
      <c r="R52" s="230"/>
      <c r="S52" s="230"/>
      <c r="T52" s="230"/>
      <c r="U52" s="230"/>
      <c r="V52" s="230"/>
      <c r="W52" s="230"/>
      <c r="X52" s="230"/>
      <c r="Y52" s="230"/>
      <c r="Z52" s="230"/>
      <c r="AA52" s="230"/>
      <c r="AB52" s="230"/>
      <c r="AC52" s="230"/>
      <c r="AD52" s="231"/>
    </row>
    <row r="53" spans="1:30">
      <c r="A53" s="229"/>
      <c r="B53" s="230"/>
      <c r="C53" s="230"/>
      <c r="D53" s="230"/>
      <c r="E53" s="230"/>
      <c r="F53" s="230"/>
      <c r="G53" s="230"/>
      <c r="H53" s="230"/>
      <c r="I53" s="230"/>
      <c r="J53" s="230"/>
      <c r="K53" s="230"/>
      <c r="L53" s="230"/>
      <c r="M53" s="230"/>
      <c r="N53" s="230"/>
      <c r="O53" s="230"/>
      <c r="P53" s="230"/>
      <c r="Q53" s="230"/>
      <c r="R53" s="230"/>
      <c r="S53" s="230"/>
      <c r="T53" s="230"/>
      <c r="U53" s="230"/>
      <c r="V53" s="230"/>
      <c r="W53" s="230"/>
      <c r="X53" s="230"/>
      <c r="Y53" s="230"/>
      <c r="Z53" s="230"/>
      <c r="AA53" s="230"/>
      <c r="AB53" s="230"/>
      <c r="AC53" s="230"/>
      <c r="AD53" s="231"/>
    </row>
    <row r="54" spans="1:30">
      <c r="A54" s="229"/>
      <c r="B54" s="230"/>
      <c r="C54" s="230"/>
      <c r="D54" s="230"/>
      <c r="E54" s="230"/>
      <c r="F54" s="230"/>
      <c r="G54" s="230"/>
      <c r="H54" s="230"/>
      <c r="I54" s="230"/>
      <c r="J54" s="230"/>
      <c r="K54" s="230"/>
      <c r="L54" s="230"/>
      <c r="M54" s="230"/>
      <c r="N54" s="230"/>
      <c r="O54" s="230"/>
      <c r="P54" s="230"/>
      <c r="Q54" s="230"/>
      <c r="R54" s="230"/>
      <c r="S54" s="230"/>
      <c r="T54" s="230"/>
      <c r="U54" s="230"/>
      <c r="V54" s="230"/>
      <c r="W54" s="230"/>
      <c r="X54" s="230"/>
      <c r="Y54" s="230"/>
      <c r="Z54" s="230"/>
      <c r="AA54" s="230"/>
      <c r="AB54" s="230"/>
      <c r="AC54" s="230"/>
      <c r="AD54" s="231"/>
    </row>
    <row r="55" spans="1:30">
      <c r="A55" s="229"/>
      <c r="B55" s="230"/>
      <c r="C55" s="230"/>
      <c r="D55" s="230"/>
      <c r="E55" s="230"/>
      <c r="F55" s="230"/>
      <c r="G55" s="230"/>
      <c r="H55" s="230"/>
      <c r="I55" s="230"/>
      <c r="J55" s="230"/>
      <c r="K55" s="230"/>
      <c r="L55" s="230"/>
      <c r="M55" s="230"/>
      <c r="N55" s="230"/>
      <c r="O55" s="230"/>
      <c r="P55" s="230"/>
      <c r="Q55" s="230"/>
      <c r="R55" s="230"/>
      <c r="S55" s="230"/>
      <c r="T55" s="230"/>
      <c r="U55" s="230"/>
      <c r="V55" s="230"/>
      <c r="W55" s="230"/>
      <c r="X55" s="230"/>
      <c r="Y55" s="230"/>
      <c r="Z55" s="230"/>
      <c r="AA55" s="230"/>
      <c r="AB55" s="230"/>
      <c r="AC55" s="230"/>
      <c r="AD55" s="231"/>
    </row>
    <row r="56" spans="1:30">
      <c r="A56" s="229"/>
      <c r="B56" s="230"/>
      <c r="C56" s="230"/>
      <c r="D56" s="230"/>
      <c r="E56" s="230"/>
      <c r="F56" s="230"/>
      <c r="G56" s="230"/>
      <c r="H56" s="230"/>
      <c r="I56" s="230"/>
      <c r="J56" s="230"/>
      <c r="K56" s="230"/>
      <c r="L56" s="230"/>
      <c r="M56" s="230"/>
      <c r="N56" s="230"/>
      <c r="O56" s="230"/>
      <c r="P56" s="230"/>
      <c r="Q56" s="230"/>
      <c r="R56" s="230"/>
      <c r="S56" s="230"/>
      <c r="T56" s="230"/>
      <c r="U56" s="230"/>
      <c r="V56" s="230"/>
      <c r="W56" s="230"/>
      <c r="X56" s="230"/>
      <c r="Y56" s="230"/>
      <c r="Z56" s="230"/>
      <c r="AA56" s="230"/>
      <c r="AB56" s="230"/>
      <c r="AC56" s="230"/>
      <c r="AD56" s="231"/>
    </row>
    <row r="57" spans="1:30">
      <c r="A57" s="229"/>
      <c r="B57" s="230"/>
      <c r="C57" s="230"/>
      <c r="D57" s="230"/>
      <c r="E57" s="230"/>
      <c r="F57" s="230"/>
      <c r="G57" s="230"/>
      <c r="H57" s="230"/>
      <c r="I57" s="230"/>
      <c r="J57" s="230"/>
      <c r="K57" s="230"/>
      <c r="L57" s="230"/>
      <c r="M57" s="230"/>
      <c r="N57" s="230"/>
      <c r="O57" s="230"/>
      <c r="P57" s="230"/>
      <c r="Q57" s="230"/>
      <c r="R57" s="230"/>
      <c r="S57" s="230"/>
      <c r="T57" s="230"/>
      <c r="U57" s="230"/>
      <c r="V57" s="230"/>
      <c r="W57" s="230"/>
      <c r="X57" s="230"/>
      <c r="Y57" s="230"/>
      <c r="Z57" s="230"/>
      <c r="AA57" s="230"/>
      <c r="AB57" s="230"/>
      <c r="AC57" s="230"/>
      <c r="AD57" s="231"/>
    </row>
    <row r="58" spans="1:30">
      <c r="A58" s="229"/>
      <c r="B58" s="230"/>
      <c r="C58" s="230"/>
      <c r="D58" s="230"/>
      <c r="E58" s="230"/>
      <c r="F58" s="230"/>
      <c r="G58" s="230"/>
      <c r="H58" s="230"/>
      <c r="I58" s="230"/>
      <c r="J58" s="230"/>
      <c r="K58" s="230"/>
      <c r="L58" s="230"/>
      <c r="M58" s="230"/>
      <c r="N58" s="230"/>
      <c r="O58" s="230"/>
      <c r="P58" s="230"/>
      <c r="Q58" s="230"/>
      <c r="R58" s="230"/>
      <c r="S58" s="230"/>
      <c r="T58" s="230"/>
      <c r="U58" s="230"/>
      <c r="V58" s="230"/>
      <c r="W58" s="230"/>
      <c r="X58" s="230"/>
      <c r="Y58" s="230"/>
      <c r="Z58" s="230"/>
      <c r="AA58" s="230"/>
      <c r="AB58" s="230"/>
      <c r="AC58" s="230"/>
      <c r="AD58" s="231"/>
    </row>
    <row r="59" spans="1:30">
      <c r="A59" s="229"/>
      <c r="B59" s="230"/>
      <c r="C59" s="230"/>
      <c r="D59" s="230"/>
      <c r="E59" s="230"/>
      <c r="F59" s="230"/>
      <c r="G59" s="230"/>
      <c r="H59" s="230"/>
      <c r="I59" s="230"/>
      <c r="J59" s="230"/>
      <c r="K59" s="230"/>
      <c r="L59" s="230"/>
      <c r="M59" s="230"/>
      <c r="N59" s="230"/>
      <c r="O59" s="230"/>
      <c r="P59" s="230"/>
      <c r="Q59" s="230"/>
      <c r="R59" s="230"/>
      <c r="S59" s="230"/>
      <c r="T59" s="230"/>
      <c r="U59" s="230"/>
      <c r="V59" s="230"/>
      <c r="W59" s="230"/>
      <c r="X59" s="230"/>
      <c r="Y59" s="230"/>
      <c r="Z59" s="230"/>
      <c r="AA59" s="230"/>
      <c r="AB59" s="230"/>
      <c r="AC59" s="230"/>
      <c r="AD59" s="231"/>
    </row>
    <row r="60" spans="1:30">
      <c r="A60" s="229"/>
      <c r="B60" s="230"/>
      <c r="C60" s="230"/>
      <c r="D60" s="230"/>
      <c r="E60" s="230"/>
      <c r="F60" s="230"/>
      <c r="G60" s="230"/>
      <c r="H60" s="230"/>
      <c r="I60" s="230"/>
      <c r="J60" s="230"/>
      <c r="K60" s="230"/>
      <c r="L60" s="230"/>
      <c r="M60" s="230"/>
      <c r="N60" s="230"/>
      <c r="O60" s="230"/>
      <c r="P60" s="230"/>
      <c r="Q60" s="230"/>
      <c r="R60" s="230"/>
      <c r="S60" s="230"/>
      <c r="T60" s="230"/>
      <c r="U60" s="230"/>
      <c r="V60" s="230"/>
      <c r="W60" s="230"/>
      <c r="X60" s="230"/>
      <c r="Y60" s="230"/>
      <c r="Z60" s="230"/>
      <c r="AA60" s="230"/>
      <c r="AB60" s="230"/>
      <c r="AC60" s="230"/>
      <c r="AD60" s="231"/>
    </row>
    <row r="61" spans="1:30" ht="25.5" customHeight="1">
      <c r="A61" s="229"/>
      <c r="B61" s="230"/>
      <c r="C61" s="230"/>
      <c r="D61" s="230"/>
      <c r="E61" s="230"/>
      <c r="F61" s="230"/>
      <c r="G61" s="230"/>
      <c r="H61" s="230"/>
      <c r="I61" s="230"/>
      <c r="J61" s="230"/>
      <c r="K61" s="230"/>
      <c r="L61" s="230"/>
      <c r="M61" s="230"/>
      <c r="N61" s="230"/>
      <c r="O61" s="230"/>
      <c r="P61" s="230"/>
      <c r="Q61" s="230"/>
      <c r="R61" s="230"/>
      <c r="S61" s="230"/>
      <c r="T61" s="230"/>
      <c r="U61" s="230"/>
      <c r="V61" s="230"/>
      <c r="W61" s="230"/>
      <c r="X61" s="230"/>
      <c r="Y61" s="230"/>
      <c r="Z61" s="230"/>
      <c r="AA61" s="230"/>
      <c r="AB61" s="230"/>
      <c r="AC61" s="230"/>
      <c r="AD61" s="231"/>
    </row>
    <row r="63" spans="1:30">
      <c r="A63" s="150" t="s">
        <v>96</v>
      </c>
      <c r="B63" s="151"/>
      <c r="C63" s="151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1"/>
      <c r="P63" s="151"/>
      <c r="Q63" s="151"/>
      <c r="R63" s="151"/>
      <c r="S63" s="151"/>
      <c r="T63" s="151"/>
      <c r="U63" s="151"/>
      <c r="V63" s="151"/>
      <c r="W63" s="151"/>
      <c r="X63" s="151"/>
      <c r="Y63" s="151"/>
      <c r="Z63" s="151"/>
      <c r="AA63" s="151"/>
      <c r="AB63" s="151"/>
      <c r="AC63" s="151"/>
      <c r="AD63" s="152"/>
    </row>
    <row r="64" spans="1:30">
      <c r="A64" s="169" t="s">
        <v>99</v>
      </c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0"/>
      <c r="R64" s="170"/>
      <c r="S64" s="170"/>
      <c r="T64" s="170"/>
      <c r="U64" s="170"/>
      <c r="V64" s="170"/>
      <c r="W64" s="170"/>
      <c r="X64" s="170"/>
      <c r="Y64" s="170"/>
      <c r="Z64" s="170"/>
      <c r="AA64" s="170"/>
      <c r="AB64" s="170"/>
      <c r="AC64" s="170"/>
      <c r="AD64" s="171"/>
    </row>
    <row r="66" spans="1:15">
      <c r="A66" s="172" t="s">
        <v>90</v>
      </c>
      <c r="B66" s="173"/>
      <c r="C66" s="174" t="s">
        <v>93</v>
      </c>
      <c r="D66" s="175"/>
      <c r="E66" s="175"/>
      <c r="F66" s="175"/>
      <c r="G66" s="175"/>
      <c r="H66" s="176"/>
      <c r="I66" s="174" t="s">
        <v>94</v>
      </c>
      <c r="J66" s="175"/>
      <c r="K66" s="176"/>
    </row>
    <row r="67" spans="1:15">
      <c r="A67" s="156" t="s">
        <v>98</v>
      </c>
      <c r="B67" s="157"/>
      <c r="C67" s="160">
        <v>19</v>
      </c>
      <c r="D67" s="161"/>
      <c r="E67" s="162"/>
      <c r="F67" s="160">
        <v>19</v>
      </c>
      <c r="G67" s="161"/>
      <c r="H67" s="162"/>
      <c r="I67" s="163">
        <f>+(F67/C67)</f>
        <v>1</v>
      </c>
      <c r="J67" s="164"/>
      <c r="K67" s="165"/>
    </row>
    <row r="68" spans="1:15">
      <c r="A68" s="158"/>
      <c r="B68" s="159"/>
      <c r="C68" s="166" t="s">
        <v>26</v>
      </c>
      <c r="D68" s="167"/>
      <c r="E68" s="168"/>
      <c r="F68" s="166" t="s">
        <v>27</v>
      </c>
      <c r="G68" s="167"/>
      <c r="H68" s="168"/>
      <c r="I68" s="58"/>
      <c r="J68" s="59"/>
      <c r="K68" s="60"/>
    </row>
    <row r="69" spans="1:15">
      <c r="A69" s="145" t="s">
        <v>95</v>
      </c>
      <c r="B69" s="146"/>
      <c r="C69" s="146"/>
      <c r="D69" s="146"/>
      <c r="E69" s="146"/>
      <c r="F69" s="146"/>
      <c r="G69" s="146"/>
      <c r="H69" s="147"/>
      <c r="I69" s="148">
        <v>1</v>
      </c>
      <c r="J69" s="149"/>
      <c r="K69" s="149"/>
    </row>
    <row r="72" spans="1:15">
      <c r="G72" s="95"/>
      <c r="H72" s="95"/>
      <c r="I72" s="95"/>
      <c r="J72" s="95"/>
      <c r="K72" s="95"/>
      <c r="L72" s="95"/>
      <c r="M72" s="95"/>
      <c r="N72" s="95"/>
      <c r="O72" s="95"/>
    </row>
    <row r="73" spans="1:15" ht="12.75" thickBot="1">
      <c r="A73" s="92"/>
      <c r="G73" s="95"/>
      <c r="H73" s="95"/>
      <c r="I73" s="95"/>
      <c r="J73" s="95"/>
      <c r="K73" s="95"/>
      <c r="L73" s="95"/>
      <c r="M73" s="95"/>
      <c r="N73" s="95"/>
      <c r="O73" s="95"/>
    </row>
    <row r="74" spans="1:15">
      <c r="A74" s="52" t="s">
        <v>213</v>
      </c>
      <c r="G74" s="95"/>
      <c r="H74" s="95"/>
      <c r="I74" s="95"/>
      <c r="J74" s="95"/>
      <c r="K74" s="95"/>
      <c r="L74" s="95"/>
      <c r="M74" s="95"/>
      <c r="N74" s="95"/>
      <c r="O74" s="95"/>
    </row>
    <row r="75" spans="1:15">
      <c r="G75" s="95"/>
      <c r="H75" s="95"/>
      <c r="I75" s="95"/>
      <c r="J75" s="95"/>
      <c r="K75" s="95"/>
      <c r="L75" s="95"/>
      <c r="M75" s="95"/>
      <c r="N75" s="95"/>
      <c r="O75" s="95"/>
    </row>
  </sheetData>
  <mergeCells count="110">
    <mergeCell ref="AA11:AD11"/>
    <mergeCell ref="A12:N12"/>
    <mergeCell ref="AB15:AB16"/>
    <mergeCell ref="C15:D15"/>
    <mergeCell ref="C14:Z14"/>
    <mergeCell ref="U15:V15"/>
    <mergeCell ref="AA8:AD8"/>
    <mergeCell ref="O8:Z8"/>
    <mergeCell ref="AB14:AC14"/>
    <mergeCell ref="AD14:AD16"/>
    <mergeCell ref="O15:P15"/>
    <mergeCell ref="S15:T15"/>
    <mergeCell ref="W15:X15"/>
    <mergeCell ref="AA14:AA16"/>
    <mergeCell ref="Y15:Z15"/>
    <mergeCell ref="G15:H15"/>
    <mergeCell ref="E15:F15"/>
    <mergeCell ref="K15:L15"/>
    <mergeCell ref="M15:N15"/>
    <mergeCell ref="A41:B41"/>
    <mergeCell ref="A40:B40"/>
    <mergeCell ref="A42:B42"/>
    <mergeCell ref="A38:AD38"/>
    <mergeCell ref="A44:AD61"/>
    <mergeCell ref="A43:B43"/>
    <mergeCell ref="AC15:AC16"/>
    <mergeCell ref="G40:H40"/>
    <mergeCell ref="I40:J40"/>
    <mergeCell ref="K40:L40"/>
    <mergeCell ref="M40:N40"/>
    <mergeCell ref="AA41:AA42"/>
    <mergeCell ref="C40:D40"/>
    <mergeCell ref="AB41:AC42"/>
    <mergeCell ref="C43:D43"/>
    <mergeCell ref="E43:F43"/>
    <mergeCell ref="G43:H43"/>
    <mergeCell ref="C42:D42"/>
    <mergeCell ref="E42:F42"/>
    <mergeCell ref="G42:H42"/>
    <mergeCell ref="AB43:AC43"/>
    <mergeCell ref="M43:N43"/>
    <mergeCell ref="A39:AD39"/>
    <mergeCell ref="O43:P43"/>
    <mergeCell ref="Q43:R43"/>
    <mergeCell ref="S43:T43"/>
    <mergeCell ref="U43:V43"/>
    <mergeCell ref="W43:X43"/>
    <mergeCell ref="W42:X42"/>
    <mergeCell ref="Y43:Z43"/>
    <mergeCell ref="Y42:Z42"/>
    <mergeCell ref="S42:T42"/>
    <mergeCell ref="U42:V42"/>
    <mergeCell ref="Y40:Z40"/>
    <mergeCell ref="O40:P40"/>
    <mergeCell ref="Q40:R40"/>
    <mergeCell ref="A1:B3"/>
    <mergeCell ref="C1:AC1"/>
    <mergeCell ref="C2:AC3"/>
    <mergeCell ref="AA7:AD7"/>
    <mergeCell ref="O7:Z7"/>
    <mergeCell ref="A7:N7"/>
    <mergeCell ref="A4:AD4"/>
    <mergeCell ref="A5:AD5"/>
    <mergeCell ref="A6:AD6"/>
    <mergeCell ref="O12:Z12"/>
    <mergeCell ref="AA12:AD12"/>
    <mergeCell ref="A9:N9"/>
    <mergeCell ref="O9:Z9"/>
    <mergeCell ref="AA9:AD9"/>
    <mergeCell ref="A10:N10"/>
    <mergeCell ref="O10:Z10"/>
    <mergeCell ref="AA10:AD10"/>
    <mergeCell ref="A36:B36"/>
    <mergeCell ref="A8:N8"/>
    <mergeCell ref="A11:N11"/>
    <mergeCell ref="O11:Z11"/>
    <mergeCell ref="AC13:AD13"/>
    <mergeCell ref="A13:B13"/>
    <mergeCell ref="C13:J13"/>
    <mergeCell ref="K13:Q13"/>
    <mergeCell ref="R13:X13"/>
    <mergeCell ref="A17:A33"/>
    <mergeCell ref="A14:B16"/>
    <mergeCell ref="Y13:AB13"/>
    <mergeCell ref="Q15:R15"/>
    <mergeCell ref="I15:J15"/>
    <mergeCell ref="A69:H69"/>
    <mergeCell ref="I69:K69"/>
    <mergeCell ref="A37:AD37"/>
    <mergeCell ref="AA40:AD40"/>
    <mergeCell ref="A67:B68"/>
    <mergeCell ref="C67:E67"/>
    <mergeCell ref="F67:H67"/>
    <mergeCell ref="I67:K67"/>
    <mergeCell ref="C68:E68"/>
    <mergeCell ref="A63:AD63"/>
    <mergeCell ref="A64:AD64"/>
    <mergeCell ref="A66:B66"/>
    <mergeCell ref="C66:H66"/>
    <mergeCell ref="I66:K66"/>
    <mergeCell ref="F68:H68"/>
    <mergeCell ref="I42:J42"/>
    <mergeCell ref="O42:P42"/>
    <mergeCell ref="K42:L42"/>
    <mergeCell ref="M42:N42"/>
    <mergeCell ref="I43:J43"/>
    <mergeCell ref="K43:L43"/>
    <mergeCell ref="S40:T40"/>
    <mergeCell ref="U40:V40"/>
    <mergeCell ref="W40:X40"/>
  </mergeCells>
  <conditionalFormatting sqref="C41:Z41 C42:C43 E42:E43 G42:G43 K42:K43 O42:O43 S42:S43 W42:W43 I42:I43 M42:M43 Q42:Q43 U42:U43 Y42:Y43 C17:Z17 C36:Z36 C22:E30 G22:G30 F22:F35 D27:D35 H22:H35 J22:J32 C18:H21 J18:Z21 I18:I35 AB17:AC36 K22:K30 P35 R35:Z35 L22:N35 O22:O32 P22:Z34">
    <cfRule type="cellIs" dxfId="255" priority="475" operator="between">
      <formula>1</formula>
      <formula>9</formula>
    </cfRule>
    <cfRule type="cellIs" dxfId="254" priority="476" stopIfTrue="1" operator="equal">
      <formula>0</formula>
    </cfRule>
    <cfRule type="cellIs" dxfId="253" priority="477" stopIfTrue="1" operator="equal">
      <formula>0</formula>
    </cfRule>
    <cfRule type="cellIs" dxfId="252" priority="478" stopIfTrue="1" operator="equal">
      <formula>0</formula>
    </cfRule>
    <cfRule type="cellIs" dxfId="251" priority="479" stopIfTrue="1" operator="equal">
      <formula>0</formula>
    </cfRule>
    <cfRule type="cellIs" dxfId="250" priority="480" stopIfTrue="1" operator="equal">
      <formula>1</formula>
    </cfRule>
  </conditionalFormatting>
  <conditionalFormatting sqref="C41:Z41 C42:C43 E42:E43 G42:G43 K42:K43 O42:O43 S42:S43 W42:W43 I42:I43 M42:M43 Q42:Q43 U42:U43 Y42:Y43 C17:Z17 C36:Z36 C22:E30 G22:G30 F22:F35 D27:D35 H22:H35 J22:J32 C18:H21 J18:Z21 I18:I35 AB17:AC36 K22:K30 P35 R35:Z35 L22:N35 O22:O32 P22:Z34">
    <cfRule type="cellIs" dxfId="249" priority="474" operator="equal">
      <formula>0</formula>
    </cfRule>
  </conditionalFormatting>
  <conditionalFormatting sqref="C41:Z41 C42:C43 E42:E43 G42:G43 K42:K43 O42:O43 S42:S43 W42:W43 I42:I43 M42:M43 Q42:Q43 U42:U43 Y42:Y43 C17:Z17 C36:Z36 C22:E30 G22:G30 F22:F35 D27:D35 H22:H35 J22:J32 C18:H21 J18:Z21 I18:I35 AB17:AC36 K22:K30 P35 R35:Z35 L22:N35 O22:O32 P22:Z34">
    <cfRule type="cellIs" dxfId="248" priority="473" stopIfTrue="1" operator="equal">
      <formula>0</formula>
    </cfRule>
  </conditionalFormatting>
  <conditionalFormatting sqref="C31:E32 G31:G32 K31">
    <cfRule type="cellIs" dxfId="247" priority="115" operator="between">
      <formula>1</formula>
      <formula>9</formula>
    </cfRule>
    <cfRule type="cellIs" dxfId="246" priority="116" stopIfTrue="1" operator="equal">
      <formula>0</formula>
    </cfRule>
    <cfRule type="cellIs" dxfId="245" priority="117" stopIfTrue="1" operator="equal">
      <formula>0</formula>
    </cfRule>
    <cfRule type="cellIs" dxfId="244" priority="118" stopIfTrue="1" operator="equal">
      <formula>0</formula>
    </cfRule>
    <cfRule type="cellIs" dxfId="243" priority="119" stopIfTrue="1" operator="equal">
      <formula>0</formula>
    </cfRule>
    <cfRule type="cellIs" dxfId="242" priority="120" stopIfTrue="1" operator="equal">
      <formula>1</formula>
    </cfRule>
  </conditionalFormatting>
  <conditionalFormatting sqref="C31:E32 G31:G32 K31">
    <cfRule type="cellIs" dxfId="241" priority="114" operator="equal">
      <formula>0</formula>
    </cfRule>
  </conditionalFormatting>
  <conditionalFormatting sqref="C31:E32 G31:G32 K31">
    <cfRule type="cellIs" dxfId="240" priority="113" stopIfTrue="1" operator="equal">
      <formula>0</formula>
    </cfRule>
  </conditionalFormatting>
  <conditionalFormatting sqref="C33:E35 G33:G35 K33:K35 O33:O35">
    <cfRule type="cellIs" dxfId="239" priority="107" operator="between">
      <formula>1</formula>
      <formula>9</formula>
    </cfRule>
    <cfRule type="cellIs" dxfId="238" priority="108" stopIfTrue="1" operator="equal">
      <formula>0</formula>
    </cfRule>
    <cfRule type="cellIs" dxfId="237" priority="109" stopIfTrue="1" operator="equal">
      <formula>0</formula>
    </cfRule>
    <cfRule type="cellIs" dxfId="236" priority="110" stopIfTrue="1" operator="equal">
      <formula>0</formula>
    </cfRule>
    <cfRule type="cellIs" dxfId="235" priority="111" stopIfTrue="1" operator="equal">
      <formula>0</formula>
    </cfRule>
    <cfRule type="cellIs" dxfId="234" priority="112" stopIfTrue="1" operator="equal">
      <formula>1</formula>
    </cfRule>
  </conditionalFormatting>
  <conditionalFormatting sqref="C33:E35 G33:G35 K33:K35 O33:O35">
    <cfRule type="cellIs" dxfId="233" priority="106" operator="equal">
      <formula>0</formula>
    </cfRule>
  </conditionalFormatting>
  <conditionalFormatting sqref="C33:E35 G33:G35 K33:K35 O33:O35">
    <cfRule type="cellIs" dxfId="232" priority="105" stopIfTrue="1" operator="equal">
      <formula>0</formula>
    </cfRule>
  </conditionalFormatting>
  <conditionalFormatting sqref="D17:D35 N17:N34 M35:N35 V17:V26 V28:V35">
    <cfRule type="containsText" dxfId="231" priority="104" stopIfTrue="1" operator="containsText" text="1">
      <formula>NOT(ISERROR(SEARCH("1",D17)))</formula>
    </cfRule>
  </conditionalFormatting>
  <conditionalFormatting sqref="D17:D21 F17:F35 H17:H35 J17:J32 L17:L35 P17:P35 R17:R35 T17:T35 X17:X35 Z17:Z35">
    <cfRule type="containsText" dxfId="230" priority="103" stopIfTrue="1" operator="containsText" text="1">
      <formula>NOT(ISERROR(SEARCH("1",D17)))</formula>
    </cfRule>
  </conditionalFormatting>
  <conditionalFormatting sqref="J33:J35">
    <cfRule type="cellIs" dxfId="229" priority="68" operator="between">
      <formula>1</formula>
      <formula>9</formula>
    </cfRule>
    <cfRule type="cellIs" dxfId="228" priority="69" stopIfTrue="1" operator="equal">
      <formula>0</formula>
    </cfRule>
    <cfRule type="cellIs" dxfId="227" priority="70" stopIfTrue="1" operator="equal">
      <formula>0</formula>
    </cfRule>
    <cfRule type="cellIs" dxfId="226" priority="71" stopIfTrue="1" operator="equal">
      <formula>0</formula>
    </cfRule>
    <cfRule type="cellIs" dxfId="225" priority="72" stopIfTrue="1" operator="equal">
      <formula>0</formula>
    </cfRule>
    <cfRule type="cellIs" dxfId="224" priority="73" stopIfTrue="1" operator="equal">
      <formula>1</formula>
    </cfRule>
  </conditionalFormatting>
  <conditionalFormatting sqref="J33:J35">
    <cfRule type="cellIs" dxfId="223" priority="67" operator="equal">
      <formula>0</formula>
    </cfRule>
  </conditionalFormatting>
  <conditionalFormatting sqref="J33:J35">
    <cfRule type="cellIs" dxfId="222" priority="66" stopIfTrue="1" operator="equal">
      <formula>0</formula>
    </cfRule>
  </conditionalFormatting>
  <conditionalFormatting sqref="J33:J35">
    <cfRule type="containsText" dxfId="221" priority="65" stopIfTrue="1" operator="containsText" text="1">
      <formula>NOT(ISERROR(SEARCH("1",J33)))</formula>
    </cfRule>
  </conditionalFormatting>
  <conditionalFormatting sqref="F67">
    <cfRule type="cellIs" dxfId="220" priority="19" operator="between">
      <formula>1</formula>
      <formula>9</formula>
    </cfRule>
    <cfRule type="cellIs" dxfId="219" priority="20" stopIfTrue="1" operator="equal">
      <formula>0</formula>
    </cfRule>
    <cfRule type="cellIs" dxfId="218" priority="21" stopIfTrue="1" operator="equal">
      <formula>0</formula>
    </cfRule>
    <cfRule type="cellIs" dxfId="217" priority="22" stopIfTrue="1" operator="equal">
      <formula>0</formula>
    </cfRule>
    <cfRule type="cellIs" dxfId="216" priority="23" stopIfTrue="1" operator="equal">
      <formula>0</formula>
    </cfRule>
    <cfRule type="cellIs" dxfId="215" priority="24" stopIfTrue="1" operator="equal">
      <formula>1</formula>
    </cfRule>
  </conditionalFormatting>
  <conditionalFormatting sqref="F67">
    <cfRule type="cellIs" dxfId="214" priority="18" operator="equal">
      <formula>0</formula>
    </cfRule>
  </conditionalFormatting>
  <conditionalFormatting sqref="F67">
    <cfRule type="cellIs" dxfId="213" priority="17" stopIfTrue="1" operator="equal">
      <formula>0</formula>
    </cfRule>
  </conditionalFormatting>
  <conditionalFormatting sqref="C67">
    <cfRule type="cellIs" dxfId="212" priority="35" operator="between">
      <formula>1</formula>
      <formula>9</formula>
    </cfRule>
    <cfRule type="cellIs" dxfId="211" priority="36" stopIfTrue="1" operator="equal">
      <formula>0</formula>
    </cfRule>
    <cfRule type="cellIs" dxfId="210" priority="37" stopIfTrue="1" operator="equal">
      <formula>0</formula>
    </cfRule>
    <cfRule type="cellIs" dxfId="209" priority="38" stopIfTrue="1" operator="equal">
      <formula>0</formula>
    </cfRule>
    <cfRule type="cellIs" dxfId="208" priority="39" stopIfTrue="1" operator="equal">
      <formula>0</formula>
    </cfRule>
    <cfRule type="cellIs" dxfId="207" priority="40" stopIfTrue="1" operator="equal">
      <formula>1</formula>
    </cfRule>
  </conditionalFormatting>
  <conditionalFormatting sqref="C67">
    <cfRule type="cellIs" dxfId="206" priority="34" operator="equal">
      <formula>0</formula>
    </cfRule>
  </conditionalFormatting>
  <conditionalFormatting sqref="C67">
    <cfRule type="cellIs" dxfId="205" priority="33" stopIfTrue="1" operator="equal">
      <formula>0</formula>
    </cfRule>
  </conditionalFormatting>
  <conditionalFormatting sqref="I69">
    <cfRule type="cellIs" dxfId="204" priority="25" stopIfTrue="1" operator="equal">
      <formula>0</formula>
    </cfRule>
  </conditionalFormatting>
  <conditionalFormatting sqref="I69">
    <cfRule type="cellIs" dxfId="203" priority="27" operator="between">
      <formula>1</formula>
      <formula>9</formula>
    </cfRule>
    <cfRule type="cellIs" dxfId="202" priority="28" stopIfTrue="1" operator="equal">
      <formula>0</formula>
    </cfRule>
    <cfRule type="cellIs" dxfId="201" priority="29" stopIfTrue="1" operator="equal">
      <formula>0</formula>
    </cfRule>
    <cfRule type="cellIs" dxfId="200" priority="30" stopIfTrue="1" operator="equal">
      <formula>0</formula>
    </cfRule>
    <cfRule type="cellIs" dxfId="199" priority="31" stopIfTrue="1" operator="equal">
      <formula>0</formula>
    </cfRule>
    <cfRule type="cellIs" dxfId="198" priority="32" stopIfTrue="1" operator="equal">
      <formula>1</formula>
    </cfRule>
  </conditionalFormatting>
  <conditionalFormatting sqref="I69">
    <cfRule type="cellIs" dxfId="197" priority="26" operator="equal">
      <formula>0</formula>
    </cfRule>
  </conditionalFormatting>
  <conditionalFormatting sqref="Q35">
    <cfRule type="cellIs" dxfId="196" priority="11" operator="between">
      <formula>1</formula>
      <formula>9</formula>
    </cfRule>
    <cfRule type="cellIs" dxfId="195" priority="12" stopIfTrue="1" operator="equal">
      <formula>0</formula>
    </cfRule>
    <cfRule type="cellIs" dxfId="194" priority="13" stopIfTrue="1" operator="equal">
      <formula>0</formula>
    </cfRule>
    <cfRule type="cellIs" dxfId="193" priority="14" stopIfTrue="1" operator="equal">
      <formula>0</formula>
    </cfRule>
    <cfRule type="cellIs" dxfId="192" priority="15" stopIfTrue="1" operator="equal">
      <formula>0</formula>
    </cfRule>
    <cfRule type="cellIs" dxfId="191" priority="16" stopIfTrue="1" operator="equal">
      <formula>1</formula>
    </cfRule>
  </conditionalFormatting>
  <conditionalFormatting sqref="Q35">
    <cfRule type="cellIs" dxfId="190" priority="10" operator="equal">
      <formula>0</formula>
    </cfRule>
  </conditionalFormatting>
  <conditionalFormatting sqref="Q35">
    <cfRule type="cellIs" dxfId="189" priority="9" stopIfTrue="1" operator="equal">
      <formula>0</formula>
    </cfRule>
  </conditionalFormatting>
  <conditionalFormatting sqref="K32">
    <cfRule type="cellIs" dxfId="188" priority="1" stopIfTrue="1" operator="equal">
      <formula>0</formula>
    </cfRule>
  </conditionalFormatting>
  <conditionalFormatting sqref="K32">
    <cfRule type="cellIs" dxfId="187" priority="3" operator="between">
      <formula>1</formula>
      <formula>9</formula>
    </cfRule>
    <cfRule type="cellIs" dxfId="186" priority="4" stopIfTrue="1" operator="equal">
      <formula>0</formula>
    </cfRule>
    <cfRule type="cellIs" dxfId="185" priority="5" stopIfTrue="1" operator="equal">
      <formula>0</formula>
    </cfRule>
    <cfRule type="cellIs" dxfId="184" priority="6" stopIfTrue="1" operator="equal">
      <formula>0</formula>
    </cfRule>
    <cfRule type="cellIs" dxfId="183" priority="7" stopIfTrue="1" operator="equal">
      <formula>0</formula>
    </cfRule>
    <cfRule type="cellIs" dxfId="182" priority="8" stopIfTrue="1" operator="equal">
      <formula>1</formula>
    </cfRule>
  </conditionalFormatting>
  <conditionalFormatting sqref="K32">
    <cfRule type="cellIs" dxfId="181" priority="2" operator="equal">
      <formula>0</formula>
    </cfRule>
  </conditionalFormatting>
  <printOptions horizontalCentered="1"/>
  <pageMargins left="0.39370078740157483" right="0.39370078740157483" top="0.59055118110236227" bottom="0.59055118110236227" header="0" footer="0"/>
  <pageSetup paperSize="41" scale="38" orientation="portrait" r:id="rId1"/>
  <headerFooter alignWithMargins="0">
    <oddFooter>&amp;R&amp;8&amp;P/&amp;N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249977111117893"/>
    <pageSetUpPr fitToPage="1"/>
  </sheetPr>
  <dimension ref="A1:AD95"/>
  <sheetViews>
    <sheetView topLeftCell="A11" zoomScaleNormal="100" zoomScalePageLayoutView="85" workbookViewId="0">
      <pane xSplit="1" ySplit="4" topLeftCell="B38" activePane="bottomRight" state="frozen"/>
      <selection activeCell="A11" sqref="A11"/>
      <selection pane="topRight" activeCell="B11" sqref="B11"/>
      <selection pane="bottomLeft" activeCell="A15" sqref="A15"/>
      <selection pane="bottomRight" activeCell="A60" sqref="A60:AD77"/>
    </sheetView>
  </sheetViews>
  <sheetFormatPr baseColWidth="10" defaultRowHeight="12"/>
  <cols>
    <col min="1" max="1" width="7.7109375" style="4" customWidth="1"/>
    <col min="2" max="2" width="25.5703125" style="4" customWidth="1"/>
    <col min="3" max="26" width="3.7109375" style="4" customWidth="1"/>
    <col min="27" max="27" width="17.28515625" style="5" customWidth="1"/>
    <col min="28" max="28" width="5.7109375" style="5" customWidth="1"/>
    <col min="29" max="29" width="6.42578125" style="5" customWidth="1"/>
    <col min="30" max="30" width="50.7109375" style="4" customWidth="1"/>
    <col min="31" max="16384" width="11.42578125" style="1"/>
  </cols>
  <sheetData>
    <row r="1" spans="1:30" ht="28.5" customHeight="1">
      <c r="A1" s="208"/>
      <c r="B1" s="208"/>
      <c r="C1" s="209" t="s">
        <v>58</v>
      </c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09"/>
      <c r="Z1" s="209"/>
      <c r="AA1" s="209"/>
      <c r="AB1" s="209"/>
      <c r="AC1" s="209"/>
      <c r="AD1" s="48" t="s">
        <v>77</v>
      </c>
    </row>
    <row r="2" spans="1:30" ht="28.5" customHeight="1">
      <c r="A2" s="208"/>
      <c r="B2" s="208"/>
      <c r="C2" s="209" t="s">
        <v>76</v>
      </c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  <c r="X2" s="209"/>
      <c r="Y2" s="209"/>
      <c r="Z2" s="209"/>
      <c r="AA2" s="209"/>
      <c r="AB2" s="209"/>
      <c r="AC2" s="209"/>
      <c r="AD2" s="48" t="s">
        <v>61</v>
      </c>
    </row>
    <row r="3" spans="1:30" ht="28.5" customHeight="1">
      <c r="A3" s="208"/>
      <c r="B3" s="208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09"/>
      <c r="AB3" s="209"/>
      <c r="AC3" s="209"/>
      <c r="AD3" s="49">
        <v>43496</v>
      </c>
    </row>
    <row r="4" spans="1:30" ht="17.25" customHeight="1">
      <c r="A4" s="213"/>
      <c r="B4" s="214"/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4"/>
      <c r="Y4" s="214"/>
      <c r="Z4" s="214"/>
      <c r="AA4" s="214"/>
      <c r="AB4" s="214"/>
      <c r="AC4" s="214"/>
      <c r="AD4" s="215"/>
    </row>
    <row r="5" spans="1:30" ht="21" customHeight="1">
      <c r="A5" s="210" t="s">
        <v>0</v>
      </c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211"/>
      <c r="Y5" s="211"/>
      <c r="Z5" s="211"/>
      <c r="AA5" s="211"/>
      <c r="AB5" s="211"/>
      <c r="AC5" s="211"/>
      <c r="AD5" s="212"/>
    </row>
    <row r="6" spans="1:30" ht="36" customHeight="1">
      <c r="A6" s="216" t="s">
        <v>78</v>
      </c>
      <c r="B6" s="217"/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7"/>
      <c r="Q6" s="217"/>
      <c r="R6" s="217"/>
      <c r="S6" s="217"/>
      <c r="T6" s="217"/>
      <c r="U6" s="217"/>
      <c r="V6" s="217"/>
      <c r="W6" s="217"/>
      <c r="X6" s="217"/>
      <c r="Y6" s="217"/>
      <c r="Z6" s="217"/>
      <c r="AA6" s="217"/>
      <c r="AB6" s="217"/>
      <c r="AC6" s="217"/>
      <c r="AD6" s="218"/>
    </row>
    <row r="7" spans="1:30" ht="24" customHeight="1">
      <c r="A7" s="210" t="s">
        <v>1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2"/>
      <c r="O7" s="210" t="s">
        <v>79</v>
      </c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2"/>
      <c r="AA7" s="210" t="s">
        <v>5</v>
      </c>
      <c r="AB7" s="211"/>
      <c r="AC7" s="211"/>
      <c r="AD7" s="212"/>
    </row>
    <row r="8" spans="1:30" ht="43.5" customHeight="1">
      <c r="A8" s="181" t="s">
        <v>102</v>
      </c>
      <c r="B8" s="221"/>
      <c r="C8" s="221"/>
      <c r="D8" s="221"/>
      <c r="E8" s="221"/>
      <c r="F8" s="221"/>
      <c r="G8" s="221"/>
      <c r="H8" s="221"/>
      <c r="I8" s="221"/>
      <c r="J8" s="221"/>
      <c r="K8" s="221"/>
      <c r="L8" s="221"/>
      <c r="M8" s="221"/>
      <c r="N8" s="182"/>
      <c r="O8" s="219" t="s">
        <v>104</v>
      </c>
      <c r="P8" s="219"/>
      <c r="Q8" s="219"/>
      <c r="R8" s="219"/>
      <c r="S8" s="219"/>
      <c r="T8" s="219"/>
      <c r="U8" s="219"/>
      <c r="V8" s="219"/>
      <c r="W8" s="219"/>
      <c r="X8" s="219"/>
      <c r="Y8" s="219"/>
      <c r="Z8" s="220"/>
      <c r="AA8" s="221" t="s">
        <v>107</v>
      </c>
      <c r="AB8" s="221"/>
      <c r="AC8" s="221"/>
      <c r="AD8" s="182"/>
    </row>
    <row r="9" spans="1:30" ht="24" customHeight="1">
      <c r="A9" s="210" t="s">
        <v>1</v>
      </c>
      <c r="B9" s="211"/>
      <c r="C9" s="211"/>
      <c r="D9" s="211"/>
      <c r="E9" s="211"/>
      <c r="F9" s="211"/>
      <c r="G9" s="211"/>
      <c r="H9" s="211"/>
      <c r="I9" s="211"/>
      <c r="J9" s="211"/>
      <c r="K9" s="211"/>
      <c r="L9" s="211"/>
      <c r="M9" s="211"/>
      <c r="N9" s="212"/>
      <c r="O9" s="210" t="s">
        <v>79</v>
      </c>
      <c r="P9" s="211"/>
      <c r="Q9" s="211"/>
      <c r="R9" s="211"/>
      <c r="S9" s="211"/>
      <c r="T9" s="211"/>
      <c r="U9" s="211"/>
      <c r="V9" s="211"/>
      <c r="W9" s="211"/>
      <c r="X9" s="211"/>
      <c r="Y9" s="211"/>
      <c r="Z9" s="212"/>
      <c r="AA9" s="210" t="s">
        <v>5</v>
      </c>
      <c r="AB9" s="211"/>
      <c r="AC9" s="211"/>
      <c r="AD9" s="212"/>
    </row>
    <row r="10" spans="1:30" ht="36" customHeight="1">
      <c r="A10" s="181" t="s">
        <v>100</v>
      </c>
      <c r="B10" s="221"/>
      <c r="C10" s="221"/>
      <c r="D10" s="221"/>
      <c r="E10" s="221"/>
      <c r="F10" s="221"/>
      <c r="G10" s="221"/>
      <c r="H10" s="221"/>
      <c r="I10" s="221"/>
      <c r="J10" s="221"/>
      <c r="K10" s="221"/>
      <c r="L10" s="221"/>
      <c r="M10" s="221"/>
      <c r="N10" s="182"/>
      <c r="O10" s="219" t="s">
        <v>52</v>
      </c>
      <c r="P10" s="219"/>
      <c r="Q10" s="219"/>
      <c r="R10" s="219"/>
      <c r="S10" s="219"/>
      <c r="T10" s="219"/>
      <c r="U10" s="219"/>
      <c r="V10" s="219"/>
      <c r="W10" s="219"/>
      <c r="X10" s="219"/>
      <c r="Y10" s="219"/>
      <c r="Z10" s="220"/>
      <c r="AA10" s="221" t="s">
        <v>101</v>
      </c>
      <c r="AB10" s="221"/>
      <c r="AC10" s="221"/>
      <c r="AD10" s="182"/>
    </row>
    <row r="11" spans="1:30" ht="24.75" customHeight="1">
      <c r="A11" s="183" t="s">
        <v>46</v>
      </c>
      <c r="B11" s="184"/>
      <c r="C11" s="185" t="s">
        <v>372</v>
      </c>
      <c r="D11" s="186"/>
      <c r="E11" s="186"/>
      <c r="F11" s="186"/>
      <c r="G11" s="186"/>
      <c r="H11" s="186"/>
      <c r="I11" s="186"/>
      <c r="J11" s="187"/>
      <c r="K11" s="188" t="s">
        <v>214</v>
      </c>
      <c r="L11" s="189"/>
      <c r="M11" s="189"/>
      <c r="N11" s="189"/>
      <c r="O11" s="189"/>
      <c r="P11" s="189"/>
      <c r="Q11" s="190"/>
      <c r="R11" s="185" t="s">
        <v>306</v>
      </c>
      <c r="S11" s="186"/>
      <c r="T11" s="186"/>
      <c r="U11" s="186"/>
      <c r="V11" s="186"/>
      <c r="W11" s="186"/>
      <c r="X11" s="187"/>
      <c r="Y11" s="183" t="s">
        <v>149</v>
      </c>
      <c r="Z11" s="204"/>
      <c r="AA11" s="204"/>
      <c r="AB11" s="184"/>
      <c r="AC11" s="181" t="s">
        <v>148</v>
      </c>
      <c r="AD11" s="182"/>
    </row>
    <row r="12" spans="1:30" s="7" customFormat="1" ht="18" customHeight="1">
      <c r="A12" s="288" t="s">
        <v>108</v>
      </c>
      <c r="B12" s="285" t="s">
        <v>8</v>
      </c>
      <c r="C12" s="239" t="s">
        <v>147</v>
      </c>
      <c r="D12" s="239"/>
      <c r="E12" s="239"/>
      <c r="F12" s="239"/>
      <c r="G12" s="239"/>
      <c r="H12" s="239"/>
      <c r="I12" s="239"/>
      <c r="J12" s="239"/>
      <c r="K12" s="239"/>
      <c r="L12" s="239"/>
      <c r="M12" s="239"/>
      <c r="N12" s="239"/>
      <c r="O12" s="239"/>
      <c r="P12" s="239"/>
      <c r="Q12" s="239"/>
      <c r="R12" s="239"/>
      <c r="S12" s="239"/>
      <c r="T12" s="239"/>
      <c r="U12" s="239"/>
      <c r="V12" s="239"/>
      <c r="W12" s="239"/>
      <c r="X12" s="239"/>
      <c r="Y12" s="239"/>
      <c r="Z12" s="239"/>
      <c r="AA12" s="239" t="s">
        <v>9</v>
      </c>
      <c r="AB12" s="240" t="s">
        <v>29</v>
      </c>
      <c r="AC12" s="240"/>
      <c r="AD12" s="282" t="s">
        <v>10</v>
      </c>
    </row>
    <row r="13" spans="1:30" s="7" customFormat="1" ht="37.5" customHeight="1">
      <c r="A13" s="289"/>
      <c r="B13" s="286"/>
      <c r="C13" s="205" t="s">
        <v>34</v>
      </c>
      <c r="D13" s="205"/>
      <c r="E13" s="205" t="s">
        <v>35</v>
      </c>
      <c r="F13" s="205"/>
      <c r="G13" s="205" t="s">
        <v>36</v>
      </c>
      <c r="H13" s="205"/>
      <c r="I13" s="205" t="s">
        <v>37</v>
      </c>
      <c r="J13" s="205"/>
      <c r="K13" s="205" t="s">
        <v>38</v>
      </c>
      <c r="L13" s="205"/>
      <c r="M13" s="205" t="s">
        <v>39</v>
      </c>
      <c r="N13" s="205"/>
      <c r="O13" s="205" t="s">
        <v>40</v>
      </c>
      <c r="P13" s="205"/>
      <c r="Q13" s="205" t="s">
        <v>41</v>
      </c>
      <c r="R13" s="205"/>
      <c r="S13" s="205" t="s">
        <v>42</v>
      </c>
      <c r="T13" s="205"/>
      <c r="U13" s="205" t="s">
        <v>43</v>
      </c>
      <c r="V13" s="205"/>
      <c r="W13" s="205" t="s">
        <v>44</v>
      </c>
      <c r="X13" s="205"/>
      <c r="Y13" s="205" t="s">
        <v>45</v>
      </c>
      <c r="Z13" s="205"/>
      <c r="AA13" s="239"/>
      <c r="AB13" s="267" t="s">
        <v>30</v>
      </c>
      <c r="AC13" s="267" t="s">
        <v>31</v>
      </c>
      <c r="AD13" s="283"/>
    </row>
    <row r="14" spans="1:30" ht="30" customHeight="1">
      <c r="A14" s="290"/>
      <c r="B14" s="287"/>
      <c r="C14" s="35" t="s">
        <v>2</v>
      </c>
      <c r="D14" s="35" t="s">
        <v>3</v>
      </c>
      <c r="E14" s="35" t="s">
        <v>2</v>
      </c>
      <c r="F14" s="35" t="s">
        <v>3</v>
      </c>
      <c r="G14" s="35" t="s">
        <v>2</v>
      </c>
      <c r="H14" s="35" t="s">
        <v>3</v>
      </c>
      <c r="I14" s="35" t="s">
        <v>2</v>
      </c>
      <c r="J14" s="35" t="s">
        <v>3</v>
      </c>
      <c r="K14" s="35" t="s">
        <v>2</v>
      </c>
      <c r="L14" s="35" t="s">
        <v>3</v>
      </c>
      <c r="M14" s="35" t="s">
        <v>2</v>
      </c>
      <c r="N14" s="35" t="s">
        <v>3</v>
      </c>
      <c r="O14" s="35" t="s">
        <v>2</v>
      </c>
      <c r="P14" s="35" t="s">
        <v>3</v>
      </c>
      <c r="Q14" s="35" t="s">
        <v>2</v>
      </c>
      <c r="R14" s="35" t="s">
        <v>3</v>
      </c>
      <c r="S14" s="35" t="s">
        <v>2</v>
      </c>
      <c r="T14" s="35" t="s">
        <v>3</v>
      </c>
      <c r="U14" s="35" t="s">
        <v>2</v>
      </c>
      <c r="V14" s="35" t="s">
        <v>3</v>
      </c>
      <c r="W14" s="35" t="s">
        <v>2</v>
      </c>
      <c r="X14" s="35" t="s">
        <v>3</v>
      </c>
      <c r="Y14" s="35" t="s">
        <v>2</v>
      </c>
      <c r="Z14" s="35" t="s">
        <v>3</v>
      </c>
      <c r="AA14" s="239"/>
      <c r="AB14" s="268"/>
      <c r="AC14" s="268"/>
      <c r="AD14" s="284"/>
    </row>
    <row r="15" spans="1:30" s="2" customFormat="1" ht="88.5" customHeight="1">
      <c r="A15" s="269" t="s">
        <v>161</v>
      </c>
      <c r="B15" s="42" t="s">
        <v>277</v>
      </c>
      <c r="C15" s="19"/>
      <c r="D15" s="13"/>
      <c r="E15" s="13"/>
      <c r="F15" s="32"/>
      <c r="G15" s="13"/>
      <c r="H15" s="32"/>
      <c r="I15" s="13"/>
      <c r="J15" s="32"/>
      <c r="K15" s="13">
        <v>1</v>
      </c>
      <c r="L15" s="32"/>
      <c r="M15" s="13"/>
      <c r="N15" s="32"/>
      <c r="O15" s="13"/>
      <c r="P15" s="32"/>
      <c r="Q15" s="13"/>
      <c r="R15" s="32"/>
      <c r="S15" s="13"/>
      <c r="T15" s="32"/>
      <c r="U15" s="13"/>
      <c r="V15" s="32"/>
      <c r="W15" s="13"/>
      <c r="X15" s="32"/>
      <c r="Y15" s="13"/>
      <c r="Z15" s="32"/>
      <c r="AA15" s="29" t="s">
        <v>405</v>
      </c>
      <c r="AB15" s="13" t="s">
        <v>28</v>
      </c>
      <c r="AC15" s="13"/>
      <c r="AD15" s="68"/>
    </row>
    <row r="16" spans="1:30" s="2" customFormat="1" ht="80.25" customHeight="1">
      <c r="A16" s="270"/>
      <c r="B16" s="42" t="s">
        <v>278</v>
      </c>
      <c r="C16" s="19"/>
      <c r="D16" s="13"/>
      <c r="E16" s="13"/>
      <c r="F16" s="32"/>
      <c r="G16" s="13"/>
      <c r="H16" s="32"/>
      <c r="I16" s="13"/>
      <c r="J16" s="32"/>
      <c r="K16" s="13"/>
      <c r="L16" s="32"/>
      <c r="M16" s="13"/>
      <c r="N16" s="32"/>
      <c r="O16" s="13"/>
      <c r="P16" s="32"/>
      <c r="Q16" s="13">
        <v>1</v>
      </c>
      <c r="R16" s="32"/>
      <c r="S16" s="13"/>
      <c r="T16" s="32"/>
      <c r="U16" s="13"/>
      <c r="V16" s="32"/>
      <c r="W16" s="13"/>
      <c r="X16" s="32"/>
      <c r="Y16" s="13"/>
      <c r="Z16" s="32"/>
      <c r="AA16" s="29" t="s">
        <v>406</v>
      </c>
      <c r="AB16" s="13" t="s">
        <v>28</v>
      </c>
      <c r="AC16" s="13"/>
      <c r="AD16" s="68"/>
    </row>
    <row r="17" spans="1:30" s="2" customFormat="1" ht="66.75" customHeight="1">
      <c r="A17" s="270"/>
      <c r="B17" s="42" t="s">
        <v>279</v>
      </c>
      <c r="C17" s="19"/>
      <c r="D17" s="13"/>
      <c r="E17" s="13"/>
      <c r="F17" s="32"/>
      <c r="G17" s="13"/>
      <c r="H17" s="32"/>
      <c r="I17" s="13"/>
      <c r="J17" s="32"/>
      <c r="K17" s="13"/>
      <c r="L17" s="32"/>
      <c r="M17" s="13">
        <v>1</v>
      </c>
      <c r="N17" s="32"/>
      <c r="O17" s="13"/>
      <c r="P17" s="32"/>
      <c r="Q17" s="13"/>
      <c r="R17" s="32"/>
      <c r="S17" s="13"/>
      <c r="T17" s="32"/>
      <c r="U17" s="13"/>
      <c r="V17" s="32"/>
      <c r="W17" s="13"/>
      <c r="X17" s="32"/>
      <c r="Y17" s="13"/>
      <c r="Z17" s="32"/>
      <c r="AA17" s="29" t="s">
        <v>405</v>
      </c>
      <c r="AB17" s="13" t="s">
        <v>28</v>
      </c>
      <c r="AC17" s="13"/>
      <c r="AD17" s="68"/>
    </row>
    <row r="18" spans="1:30" s="2" customFormat="1" ht="33.75">
      <c r="A18" s="270"/>
      <c r="B18" s="42" t="s">
        <v>376</v>
      </c>
      <c r="C18" s="19"/>
      <c r="D18" s="13"/>
      <c r="E18" s="13"/>
      <c r="F18" s="32"/>
      <c r="G18" s="13"/>
      <c r="H18" s="32"/>
      <c r="I18" s="13"/>
      <c r="J18" s="32"/>
      <c r="K18" s="13"/>
      <c r="L18" s="32"/>
      <c r="M18" s="13"/>
      <c r="N18" s="32"/>
      <c r="O18" s="13"/>
      <c r="P18" s="32"/>
      <c r="Q18" s="13">
        <v>1</v>
      </c>
      <c r="R18" s="32"/>
      <c r="S18" s="13"/>
      <c r="T18" s="32"/>
      <c r="U18" s="13"/>
      <c r="V18" s="32"/>
      <c r="W18" s="13"/>
      <c r="X18" s="32"/>
      <c r="Y18" s="13"/>
      <c r="Z18" s="32"/>
      <c r="AA18" s="29" t="s">
        <v>407</v>
      </c>
      <c r="AB18" s="13" t="s">
        <v>28</v>
      </c>
      <c r="AC18" s="13"/>
      <c r="AD18" s="68" t="s">
        <v>374</v>
      </c>
    </row>
    <row r="19" spans="1:30" s="2" customFormat="1" ht="62.25" customHeight="1">
      <c r="A19" s="271"/>
      <c r="B19" s="42" t="s">
        <v>380</v>
      </c>
      <c r="C19" s="19"/>
      <c r="D19" s="13"/>
      <c r="E19" s="13"/>
      <c r="F19" s="32"/>
      <c r="G19" s="13"/>
      <c r="H19" s="32"/>
      <c r="I19" s="13"/>
      <c r="J19" s="32"/>
      <c r="K19" s="13"/>
      <c r="L19" s="32"/>
      <c r="M19" s="13"/>
      <c r="N19" s="32"/>
      <c r="O19" s="13"/>
      <c r="P19" s="32"/>
      <c r="Q19" s="13"/>
      <c r="R19" s="32"/>
      <c r="S19" s="13"/>
      <c r="T19" s="32"/>
      <c r="U19" s="13">
        <v>1</v>
      </c>
      <c r="V19" s="32"/>
      <c r="W19" s="13"/>
      <c r="X19" s="32"/>
      <c r="Y19" s="13"/>
      <c r="Z19" s="32"/>
      <c r="AA19" s="29" t="s">
        <v>408</v>
      </c>
      <c r="AB19" s="13" t="s">
        <v>28</v>
      </c>
      <c r="AC19" s="13"/>
      <c r="AD19" s="68" t="s">
        <v>266</v>
      </c>
    </row>
    <row r="20" spans="1:30" s="2" customFormat="1" ht="62.25" customHeight="1">
      <c r="A20" s="272"/>
      <c r="B20" s="42" t="s">
        <v>280</v>
      </c>
      <c r="C20" s="19"/>
      <c r="D20" s="13"/>
      <c r="E20" s="13"/>
      <c r="F20" s="32"/>
      <c r="G20" s="13"/>
      <c r="H20" s="32"/>
      <c r="I20" s="13"/>
      <c r="J20" s="32"/>
      <c r="K20" s="13"/>
      <c r="L20" s="32"/>
      <c r="M20" s="13"/>
      <c r="N20" s="32"/>
      <c r="O20" s="13">
        <v>1</v>
      </c>
      <c r="P20" s="32"/>
      <c r="Q20" s="13"/>
      <c r="R20" s="32"/>
      <c r="S20" s="13"/>
      <c r="T20" s="32"/>
      <c r="U20" s="13"/>
      <c r="V20" s="32"/>
      <c r="W20" s="13"/>
      <c r="X20" s="32"/>
      <c r="Y20" s="13"/>
      <c r="Z20" s="32"/>
      <c r="AA20" s="29" t="s">
        <v>407</v>
      </c>
      <c r="AB20" s="13"/>
      <c r="AC20" s="13"/>
      <c r="AD20" s="68"/>
    </row>
    <row r="21" spans="1:30" s="2" customFormat="1" ht="79.5" customHeight="1">
      <c r="A21" s="273"/>
      <c r="B21" s="42" t="s">
        <v>403</v>
      </c>
      <c r="C21" s="37"/>
      <c r="D21" s="13"/>
      <c r="E21" s="13"/>
      <c r="F21" s="32"/>
      <c r="G21" s="13"/>
      <c r="H21" s="43"/>
      <c r="I21" s="13">
        <v>1</v>
      </c>
      <c r="J21" s="32">
        <v>1</v>
      </c>
      <c r="K21" s="13"/>
      <c r="L21" s="138"/>
      <c r="M21" s="139"/>
      <c r="N21" s="138"/>
      <c r="O21" s="139"/>
      <c r="P21" s="138"/>
      <c r="Q21" s="139"/>
      <c r="R21" s="138"/>
      <c r="S21" s="139"/>
      <c r="T21" s="32"/>
      <c r="U21" s="13"/>
      <c r="V21" s="32"/>
      <c r="W21" s="13"/>
      <c r="X21" s="32"/>
      <c r="Y21" s="13"/>
      <c r="Z21" s="32"/>
      <c r="AA21" s="29" t="s">
        <v>409</v>
      </c>
      <c r="AB21" s="13" t="s">
        <v>28</v>
      </c>
      <c r="AC21" s="13"/>
      <c r="AD21" s="68" t="s">
        <v>170</v>
      </c>
    </row>
    <row r="22" spans="1:30" s="2" customFormat="1" ht="42" customHeight="1">
      <c r="A22" s="274" t="s">
        <v>162</v>
      </c>
      <c r="B22" s="144" t="s">
        <v>373</v>
      </c>
      <c r="C22" s="19"/>
      <c r="D22" s="13"/>
      <c r="E22" s="13"/>
      <c r="F22" s="32"/>
      <c r="G22" s="13"/>
      <c r="H22" s="32"/>
      <c r="I22" s="13"/>
      <c r="J22" s="32"/>
      <c r="K22" s="13"/>
      <c r="L22" s="32"/>
      <c r="M22" s="13"/>
      <c r="N22" s="32"/>
      <c r="O22" s="13"/>
      <c r="P22" s="32"/>
      <c r="Q22" s="13">
        <v>1</v>
      </c>
      <c r="R22" s="32"/>
      <c r="S22" s="13"/>
      <c r="T22" s="32"/>
      <c r="U22" s="13"/>
      <c r="V22" s="32"/>
      <c r="W22" s="13"/>
      <c r="X22" s="32"/>
      <c r="Y22" s="13"/>
      <c r="Z22" s="32"/>
      <c r="AA22" s="29" t="s">
        <v>410</v>
      </c>
      <c r="AB22" s="13" t="s">
        <v>28</v>
      </c>
      <c r="AC22" s="13"/>
      <c r="AD22" s="68" t="s">
        <v>374</v>
      </c>
    </row>
    <row r="23" spans="1:30" s="2" customFormat="1" ht="70.5" customHeight="1">
      <c r="A23" s="275"/>
      <c r="B23" s="144" t="s">
        <v>377</v>
      </c>
      <c r="C23" s="19"/>
      <c r="D23" s="13"/>
      <c r="E23" s="13"/>
      <c r="F23" s="32"/>
      <c r="G23" s="13"/>
      <c r="H23" s="32"/>
      <c r="I23" s="13"/>
      <c r="J23" s="32"/>
      <c r="K23" s="13"/>
      <c r="L23" s="32"/>
      <c r="M23" s="13">
        <v>1</v>
      </c>
      <c r="N23" s="32"/>
      <c r="O23" s="13"/>
      <c r="P23" s="32"/>
      <c r="Q23" s="13"/>
      <c r="R23" s="32"/>
      <c r="S23" s="13"/>
      <c r="T23" s="32"/>
      <c r="U23" s="13"/>
      <c r="V23" s="32"/>
      <c r="W23" s="13"/>
      <c r="X23" s="32"/>
      <c r="Y23" s="13"/>
      <c r="Z23" s="32"/>
      <c r="AA23" s="29" t="s">
        <v>411</v>
      </c>
      <c r="AB23" s="13" t="s">
        <v>28</v>
      </c>
      <c r="AC23" s="13"/>
      <c r="AD23" s="68" t="s">
        <v>163</v>
      </c>
    </row>
    <row r="24" spans="1:30" s="2" customFormat="1" ht="42" customHeight="1">
      <c r="A24" s="275"/>
      <c r="B24" s="144" t="s">
        <v>378</v>
      </c>
      <c r="C24" s="19"/>
      <c r="D24" s="13"/>
      <c r="E24" s="13"/>
      <c r="F24" s="32"/>
      <c r="G24" s="13"/>
      <c r="H24" s="32"/>
      <c r="I24" s="13"/>
      <c r="J24" s="32"/>
      <c r="K24" s="13"/>
      <c r="L24" s="32"/>
      <c r="M24" s="13"/>
      <c r="N24" s="32"/>
      <c r="O24" s="13"/>
      <c r="P24" s="32"/>
      <c r="Q24" s="13"/>
      <c r="R24" s="32"/>
      <c r="S24" s="13"/>
      <c r="T24" s="32"/>
      <c r="U24" s="13"/>
      <c r="V24" s="32"/>
      <c r="W24" s="13"/>
      <c r="X24" s="32"/>
      <c r="Y24" s="13"/>
      <c r="Z24" s="32"/>
      <c r="AA24" s="29" t="s">
        <v>412</v>
      </c>
      <c r="AB24" s="13" t="s">
        <v>28</v>
      </c>
      <c r="AC24" s="13"/>
      <c r="AD24" s="68" t="s">
        <v>379</v>
      </c>
    </row>
    <row r="25" spans="1:30" s="2" customFormat="1" ht="56.25" customHeight="1">
      <c r="A25" s="275"/>
      <c r="B25" s="144" t="s">
        <v>281</v>
      </c>
      <c r="C25" s="19"/>
      <c r="D25" s="13"/>
      <c r="E25" s="13"/>
      <c r="F25" s="32"/>
      <c r="G25" s="13"/>
      <c r="H25" s="32"/>
      <c r="I25" s="13"/>
      <c r="J25" s="32"/>
      <c r="K25" s="13"/>
      <c r="L25" s="32"/>
      <c r="M25" s="13"/>
      <c r="N25" s="32"/>
      <c r="O25" s="13"/>
      <c r="P25" s="32"/>
      <c r="Q25" s="13"/>
      <c r="R25" s="32"/>
      <c r="S25" s="13">
        <v>1</v>
      </c>
      <c r="T25" s="32"/>
      <c r="U25" s="13"/>
      <c r="V25" s="32"/>
      <c r="W25" s="13"/>
      <c r="X25" s="32"/>
      <c r="Y25" s="13"/>
      <c r="Z25" s="32"/>
      <c r="AA25" s="29" t="s">
        <v>413</v>
      </c>
      <c r="AB25" s="13" t="s">
        <v>28</v>
      </c>
      <c r="AC25" s="13"/>
      <c r="AD25" s="68" t="s">
        <v>375</v>
      </c>
    </row>
    <row r="26" spans="1:30" s="2" customFormat="1" ht="56.25" customHeight="1">
      <c r="A26" s="275"/>
      <c r="B26" s="144" t="s">
        <v>282</v>
      </c>
      <c r="C26" s="19"/>
      <c r="D26" s="13"/>
      <c r="E26" s="13"/>
      <c r="F26" s="32"/>
      <c r="G26" s="13"/>
      <c r="H26" s="32"/>
      <c r="I26" s="13"/>
      <c r="J26" s="32"/>
      <c r="K26" s="13"/>
      <c r="L26" s="32"/>
      <c r="M26" s="13"/>
      <c r="N26" s="32"/>
      <c r="O26" s="13"/>
      <c r="P26" s="32"/>
      <c r="Q26" s="13"/>
      <c r="R26" s="32"/>
      <c r="S26" s="13"/>
      <c r="T26" s="32"/>
      <c r="U26" s="13"/>
      <c r="V26" s="32"/>
      <c r="W26" s="13">
        <v>1</v>
      </c>
      <c r="X26" s="32"/>
      <c r="Y26" s="13"/>
      <c r="Z26" s="32"/>
      <c r="AA26" s="29" t="s">
        <v>405</v>
      </c>
      <c r="AB26" s="13"/>
      <c r="AC26" s="13"/>
      <c r="AD26" s="68" t="s">
        <v>414</v>
      </c>
    </row>
    <row r="27" spans="1:30" s="2" customFormat="1" ht="41.25" customHeight="1">
      <c r="A27" s="276" t="s">
        <v>402</v>
      </c>
      <c r="B27" s="142" t="s">
        <v>399</v>
      </c>
      <c r="C27" s="19"/>
      <c r="D27" s="13"/>
      <c r="E27" s="13"/>
      <c r="F27" s="32"/>
      <c r="G27" s="13"/>
      <c r="H27" s="32"/>
      <c r="I27" s="13">
        <v>1</v>
      </c>
      <c r="J27" s="32">
        <v>1</v>
      </c>
      <c r="K27" s="13"/>
      <c r="L27" s="32"/>
      <c r="M27" s="13"/>
      <c r="N27" s="32"/>
      <c r="O27" s="13">
        <v>1</v>
      </c>
      <c r="P27" s="32"/>
      <c r="Q27" s="13"/>
      <c r="R27" s="32"/>
      <c r="S27" s="13"/>
      <c r="T27" s="32"/>
      <c r="U27" s="13"/>
      <c r="V27" s="32"/>
      <c r="W27" s="13"/>
      <c r="X27" s="32"/>
      <c r="Y27" s="13"/>
      <c r="Z27" s="32"/>
      <c r="AA27" s="29" t="s">
        <v>401</v>
      </c>
      <c r="AB27" s="13" t="s">
        <v>28</v>
      </c>
      <c r="AC27" s="13"/>
      <c r="AD27" s="69" t="s">
        <v>400</v>
      </c>
    </row>
    <row r="28" spans="1:30" s="2" customFormat="1" ht="54.75" customHeight="1">
      <c r="A28" s="276"/>
      <c r="B28" s="38" t="s">
        <v>291</v>
      </c>
      <c r="C28" s="19"/>
      <c r="D28" s="13"/>
      <c r="E28" s="13"/>
      <c r="F28" s="32"/>
      <c r="G28" s="13"/>
      <c r="H28" s="32"/>
      <c r="I28" s="13"/>
      <c r="J28" s="32"/>
      <c r="K28" s="13">
        <v>1</v>
      </c>
      <c r="L28" s="32"/>
      <c r="M28" s="13"/>
      <c r="N28" s="32"/>
      <c r="O28" s="13"/>
      <c r="P28" s="32"/>
      <c r="Q28" s="13"/>
      <c r="R28" s="32"/>
      <c r="S28" s="13"/>
      <c r="T28" s="32"/>
      <c r="U28" s="13"/>
      <c r="V28" s="32"/>
      <c r="W28" s="13"/>
      <c r="X28" s="32"/>
      <c r="Y28" s="13"/>
      <c r="Z28" s="32"/>
      <c r="AA28" s="29" t="s">
        <v>175</v>
      </c>
      <c r="AB28" s="13" t="s">
        <v>28</v>
      </c>
      <c r="AC28" s="13"/>
      <c r="AD28" s="68" t="s">
        <v>415</v>
      </c>
    </row>
    <row r="29" spans="1:30" s="2" customFormat="1" ht="48" customHeight="1">
      <c r="A29" s="276"/>
      <c r="B29" s="38" t="s">
        <v>286</v>
      </c>
      <c r="C29" s="19"/>
      <c r="D29" s="13"/>
      <c r="E29" s="13"/>
      <c r="F29" s="32"/>
      <c r="G29" s="13"/>
      <c r="H29" s="32"/>
      <c r="I29" s="13">
        <v>1</v>
      </c>
      <c r="J29" s="32">
        <v>1</v>
      </c>
      <c r="K29" s="13"/>
      <c r="L29" s="32"/>
      <c r="M29" s="13"/>
      <c r="N29" s="32"/>
      <c r="O29" s="13"/>
      <c r="P29" s="32"/>
      <c r="Q29" s="13"/>
      <c r="R29" s="32"/>
      <c r="S29" s="13"/>
      <c r="T29" s="32"/>
      <c r="U29" s="13"/>
      <c r="V29" s="32"/>
      <c r="W29" s="13"/>
      <c r="X29" s="32"/>
      <c r="Y29" s="13"/>
      <c r="Z29" s="32"/>
      <c r="AA29" s="29" t="s">
        <v>175</v>
      </c>
      <c r="AB29" s="13" t="s">
        <v>28</v>
      </c>
      <c r="AC29" s="13"/>
      <c r="AD29" s="68" t="s">
        <v>415</v>
      </c>
    </row>
    <row r="30" spans="1:30" s="2" customFormat="1" ht="41.25" customHeight="1">
      <c r="A30" s="276"/>
      <c r="B30" s="143" t="s">
        <v>382</v>
      </c>
      <c r="C30" s="19"/>
      <c r="D30" s="13"/>
      <c r="E30" s="13"/>
      <c r="F30" s="32"/>
      <c r="G30" s="13"/>
      <c r="H30" s="32"/>
      <c r="I30" s="13"/>
      <c r="J30" s="32"/>
      <c r="K30" s="13">
        <v>1</v>
      </c>
      <c r="L30" s="32"/>
      <c r="M30" s="13"/>
      <c r="N30" s="32"/>
      <c r="O30" s="13"/>
      <c r="P30" s="32"/>
      <c r="Q30" s="13"/>
      <c r="R30" s="32"/>
      <c r="S30" s="13"/>
      <c r="T30" s="32"/>
      <c r="U30" s="13"/>
      <c r="V30" s="32"/>
      <c r="W30" s="13"/>
      <c r="X30" s="32"/>
      <c r="Y30" s="13"/>
      <c r="Z30" s="32"/>
      <c r="AA30" s="29" t="s">
        <v>175</v>
      </c>
      <c r="AB30" s="13" t="s">
        <v>28</v>
      </c>
      <c r="AC30" s="13"/>
      <c r="AD30" s="68" t="s">
        <v>383</v>
      </c>
    </row>
    <row r="31" spans="1:30" s="2" customFormat="1" ht="56.25">
      <c r="A31" s="276"/>
      <c r="B31" s="38" t="s">
        <v>294</v>
      </c>
      <c r="C31" s="19"/>
      <c r="D31" s="13"/>
      <c r="E31" s="13"/>
      <c r="F31" s="32"/>
      <c r="G31" s="13"/>
      <c r="H31" s="32"/>
      <c r="I31" s="13"/>
      <c r="J31" s="32"/>
      <c r="K31" s="13"/>
      <c r="L31" s="32"/>
      <c r="M31" s="13">
        <v>1</v>
      </c>
      <c r="N31" s="32"/>
      <c r="O31" s="13"/>
      <c r="P31" s="32"/>
      <c r="Q31" s="13"/>
      <c r="R31" s="32"/>
      <c r="S31" s="13"/>
      <c r="T31" s="32"/>
      <c r="U31" s="13"/>
      <c r="V31" s="32"/>
      <c r="W31" s="13"/>
      <c r="X31" s="32"/>
      <c r="Y31" s="13"/>
      <c r="Z31" s="32"/>
      <c r="AA31" s="29" t="s">
        <v>175</v>
      </c>
      <c r="AB31" s="13" t="s">
        <v>67</v>
      </c>
      <c r="AC31" s="13"/>
      <c r="AD31" s="68" t="s">
        <v>295</v>
      </c>
    </row>
    <row r="32" spans="1:30" s="2" customFormat="1" ht="41.25" customHeight="1">
      <c r="A32" s="276"/>
      <c r="B32" s="38" t="s">
        <v>290</v>
      </c>
      <c r="C32" s="19"/>
      <c r="D32" s="13"/>
      <c r="E32" s="13"/>
      <c r="F32" s="32"/>
      <c r="G32" s="13"/>
      <c r="H32" s="32"/>
      <c r="I32" s="13">
        <v>1</v>
      </c>
      <c r="J32" s="32">
        <v>1</v>
      </c>
      <c r="K32" s="13"/>
      <c r="L32" s="32"/>
      <c r="M32" s="13"/>
      <c r="N32" s="32"/>
      <c r="O32" s="13"/>
      <c r="P32" s="32"/>
      <c r="Q32" s="13"/>
      <c r="R32" s="32"/>
      <c r="S32" s="13"/>
      <c r="T32" s="32"/>
      <c r="U32" s="13"/>
      <c r="V32" s="32"/>
      <c r="W32" s="13"/>
      <c r="X32" s="32"/>
      <c r="Y32" s="13"/>
      <c r="Z32" s="32"/>
      <c r="AA32" s="29" t="s">
        <v>211</v>
      </c>
      <c r="AB32" s="13" t="s">
        <v>28</v>
      </c>
      <c r="AC32" s="13"/>
      <c r="AD32" s="68" t="s">
        <v>289</v>
      </c>
    </row>
    <row r="33" spans="1:30" s="2" customFormat="1" ht="41.25" customHeight="1">
      <c r="A33" s="276"/>
      <c r="B33" s="38" t="s">
        <v>285</v>
      </c>
      <c r="C33" s="19"/>
      <c r="D33" s="13"/>
      <c r="E33" s="13"/>
      <c r="F33" s="32"/>
      <c r="G33" s="13"/>
      <c r="H33" s="32"/>
      <c r="I33" s="13"/>
      <c r="J33" s="32"/>
      <c r="K33" s="13">
        <v>1</v>
      </c>
      <c r="L33" s="32"/>
      <c r="M33" s="13"/>
      <c r="N33" s="32"/>
      <c r="O33" s="13"/>
      <c r="P33" s="32"/>
      <c r="Q33" s="13"/>
      <c r="R33" s="32"/>
      <c r="S33" s="13"/>
      <c r="T33" s="32"/>
      <c r="U33" s="13"/>
      <c r="V33" s="32"/>
      <c r="W33" s="13"/>
      <c r="X33" s="32"/>
      <c r="Y33" s="13"/>
      <c r="Z33" s="32"/>
      <c r="AA33" s="29" t="s">
        <v>175</v>
      </c>
      <c r="AB33" s="13" t="s">
        <v>67</v>
      </c>
      <c r="AC33" s="13"/>
      <c r="AD33" s="68" t="s">
        <v>415</v>
      </c>
    </row>
    <row r="34" spans="1:30" s="2" customFormat="1" ht="56.25">
      <c r="A34" s="276"/>
      <c r="B34" s="143" t="s">
        <v>292</v>
      </c>
      <c r="C34" s="19"/>
      <c r="D34" s="13"/>
      <c r="E34" s="13"/>
      <c r="F34" s="32"/>
      <c r="G34" s="13"/>
      <c r="H34" s="32"/>
      <c r="I34" s="13"/>
      <c r="J34" s="32"/>
      <c r="K34" s="13">
        <v>1</v>
      </c>
      <c r="L34" s="32"/>
      <c r="M34" s="13"/>
      <c r="N34" s="32"/>
      <c r="O34" s="13"/>
      <c r="P34" s="32"/>
      <c r="Q34" s="13"/>
      <c r="R34" s="32"/>
      <c r="S34" s="13"/>
      <c r="T34" s="32"/>
      <c r="U34" s="13"/>
      <c r="V34" s="32"/>
      <c r="W34" s="13"/>
      <c r="X34" s="32"/>
      <c r="Y34" s="13"/>
      <c r="Z34" s="32"/>
      <c r="AA34" s="29" t="s">
        <v>175</v>
      </c>
      <c r="AB34" s="13" t="s">
        <v>28</v>
      </c>
      <c r="AC34" s="13"/>
      <c r="AD34" s="30" t="s">
        <v>416</v>
      </c>
    </row>
    <row r="35" spans="1:30" s="2" customFormat="1" ht="41.25" customHeight="1">
      <c r="A35" s="276"/>
      <c r="B35" s="38" t="s">
        <v>381</v>
      </c>
      <c r="C35" s="19"/>
      <c r="D35" s="13"/>
      <c r="E35" s="13"/>
      <c r="F35" s="32"/>
      <c r="G35" s="13"/>
      <c r="H35" s="32"/>
      <c r="I35" s="13">
        <v>1</v>
      </c>
      <c r="J35" s="32">
        <v>1</v>
      </c>
      <c r="K35" s="13"/>
      <c r="L35" s="32"/>
      <c r="M35" s="13"/>
      <c r="N35" s="32"/>
      <c r="O35" s="13"/>
      <c r="P35" s="32"/>
      <c r="Q35" s="13"/>
      <c r="R35" s="32"/>
      <c r="S35" s="13"/>
      <c r="T35" s="32"/>
      <c r="U35" s="13"/>
      <c r="V35" s="32"/>
      <c r="W35" s="13"/>
      <c r="X35" s="32"/>
      <c r="Y35" s="13"/>
      <c r="Z35" s="32"/>
      <c r="AA35" s="29" t="s">
        <v>175</v>
      </c>
      <c r="AB35" s="13" t="s">
        <v>28</v>
      </c>
      <c r="AC35" s="13"/>
      <c r="AD35" s="30" t="s">
        <v>415</v>
      </c>
    </row>
    <row r="36" spans="1:30" s="2" customFormat="1" ht="41.25" customHeight="1">
      <c r="A36" s="276"/>
      <c r="B36" s="38" t="s">
        <v>287</v>
      </c>
      <c r="C36" s="19"/>
      <c r="D36" s="13"/>
      <c r="E36" s="13"/>
      <c r="F36" s="32"/>
      <c r="G36" s="13"/>
      <c r="H36" s="32"/>
      <c r="I36" s="13"/>
      <c r="J36" s="32"/>
      <c r="K36" s="13"/>
      <c r="L36" s="32"/>
      <c r="M36" s="13">
        <v>1</v>
      </c>
      <c r="N36" s="32"/>
      <c r="O36" s="13"/>
      <c r="P36" s="32"/>
      <c r="Q36" s="13"/>
      <c r="R36" s="32"/>
      <c r="S36" s="13"/>
      <c r="T36" s="32"/>
      <c r="U36" s="13"/>
      <c r="V36" s="32"/>
      <c r="W36" s="13"/>
      <c r="X36" s="32"/>
      <c r="Y36" s="13"/>
      <c r="Z36" s="32"/>
      <c r="AA36" s="29" t="s">
        <v>175</v>
      </c>
      <c r="AB36" s="13" t="s">
        <v>67</v>
      </c>
      <c r="AC36" s="13"/>
      <c r="AD36" s="30" t="s">
        <v>417</v>
      </c>
    </row>
    <row r="37" spans="1:30" s="2" customFormat="1" ht="45">
      <c r="A37" s="276"/>
      <c r="B37" s="38" t="s">
        <v>397</v>
      </c>
      <c r="C37" s="19"/>
      <c r="D37" s="13"/>
      <c r="E37" s="13"/>
      <c r="F37" s="32"/>
      <c r="G37" s="13"/>
      <c r="H37" s="32"/>
      <c r="I37" s="13"/>
      <c r="J37" s="32"/>
      <c r="K37" s="13"/>
      <c r="L37" s="32"/>
      <c r="M37" s="13">
        <v>1</v>
      </c>
      <c r="N37" s="32"/>
      <c r="O37" s="13"/>
      <c r="P37" s="32"/>
      <c r="Q37" s="13"/>
      <c r="R37" s="32"/>
      <c r="S37" s="13"/>
      <c r="T37" s="32"/>
      <c r="U37" s="13"/>
      <c r="V37" s="32"/>
      <c r="W37" s="13"/>
      <c r="X37" s="32"/>
      <c r="Y37" s="13"/>
      <c r="Z37" s="32"/>
      <c r="AA37" s="29" t="s">
        <v>175</v>
      </c>
      <c r="AB37" s="13" t="s">
        <v>67</v>
      </c>
      <c r="AC37" s="13"/>
      <c r="AD37" s="30" t="s">
        <v>398</v>
      </c>
    </row>
    <row r="38" spans="1:30" s="2" customFormat="1" ht="41.25" customHeight="1">
      <c r="A38" s="276"/>
      <c r="B38" s="38" t="s">
        <v>391</v>
      </c>
      <c r="C38" s="19"/>
      <c r="D38" s="13"/>
      <c r="E38" s="13"/>
      <c r="F38" s="32"/>
      <c r="G38" s="13"/>
      <c r="H38" s="32"/>
      <c r="I38" s="13"/>
      <c r="J38" s="32"/>
      <c r="K38" s="13"/>
      <c r="L38" s="32"/>
      <c r="M38" s="13"/>
      <c r="N38" s="32"/>
      <c r="O38" s="13"/>
      <c r="P38" s="32"/>
      <c r="Q38" s="13"/>
      <c r="R38" s="32"/>
      <c r="S38" s="13">
        <v>1</v>
      </c>
      <c r="T38" s="32"/>
      <c r="U38" s="13"/>
      <c r="V38" s="32"/>
      <c r="W38" s="13"/>
      <c r="X38" s="32"/>
      <c r="Y38" s="13"/>
      <c r="Z38" s="32"/>
      <c r="AA38" s="29" t="s">
        <v>211</v>
      </c>
      <c r="AB38" s="13" t="s">
        <v>28</v>
      </c>
      <c r="AC38" s="13"/>
      <c r="AD38" s="30" t="s">
        <v>415</v>
      </c>
    </row>
    <row r="39" spans="1:30" s="2" customFormat="1" ht="50.25" customHeight="1">
      <c r="A39" s="276"/>
      <c r="B39" s="38" t="s">
        <v>396</v>
      </c>
      <c r="C39" s="19"/>
      <c r="D39" s="13"/>
      <c r="E39" s="13"/>
      <c r="F39" s="32"/>
      <c r="G39" s="13"/>
      <c r="H39" s="32"/>
      <c r="I39" s="13">
        <v>1</v>
      </c>
      <c r="J39" s="32">
        <v>1</v>
      </c>
      <c r="K39" s="13"/>
      <c r="L39" s="32"/>
      <c r="M39" s="13"/>
      <c r="N39" s="32"/>
      <c r="O39" s="13"/>
      <c r="P39" s="32"/>
      <c r="Q39" s="13"/>
      <c r="R39" s="32"/>
      <c r="S39" s="13"/>
      <c r="T39" s="32"/>
      <c r="U39" s="13"/>
      <c r="V39" s="32"/>
      <c r="W39" s="13"/>
      <c r="X39" s="32"/>
      <c r="Y39" s="13"/>
      <c r="Z39" s="32"/>
      <c r="AA39" s="29" t="s">
        <v>211</v>
      </c>
      <c r="AB39" s="13" t="s">
        <v>28</v>
      </c>
      <c r="AC39" s="13"/>
      <c r="AD39" s="30" t="s">
        <v>212</v>
      </c>
    </row>
    <row r="40" spans="1:30" s="2" customFormat="1" ht="41.25" customHeight="1">
      <c r="A40" s="276"/>
      <c r="B40" s="38" t="s">
        <v>395</v>
      </c>
      <c r="C40" s="19"/>
      <c r="D40" s="13"/>
      <c r="E40" s="13"/>
      <c r="F40" s="32"/>
      <c r="G40" s="13"/>
      <c r="H40" s="32"/>
      <c r="I40" s="13">
        <v>1</v>
      </c>
      <c r="J40" s="32">
        <v>1</v>
      </c>
      <c r="K40" s="139"/>
      <c r="L40" s="32"/>
      <c r="M40" s="13"/>
      <c r="N40" s="32"/>
      <c r="O40" s="13"/>
      <c r="P40" s="32"/>
      <c r="Q40" s="13"/>
      <c r="R40" s="32"/>
      <c r="S40" s="13"/>
      <c r="T40" s="32"/>
      <c r="U40" s="13"/>
      <c r="V40" s="32"/>
      <c r="W40" s="13"/>
      <c r="X40" s="32"/>
      <c r="Y40" s="13"/>
      <c r="Z40" s="32"/>
      <c r="AA40" s="29" t="s">
        <v>175</v>
      </c>
      <c r="AB40" s="13" t="s">
        <v>28</v>
      </c>
      <c r="AC40" s="13"/>
      <c r="AD40" s="30" t="s">
        <v>212</v>
      </c>
    </row>
    <row r="41" spans="1:30" s="2" customFormat="1" ht="41.25" customHeight="1">
      <c r="A41" s="276"/>
      <c r="B41" s="38" t="s">
        <v>387</v>
      </c>
      <c r="C41" s="19"/>
      <c r="D41" s="13"/>
      <c r="E41" s="13"/>
      <c r="F41" s="32"/>
      <c r="G41" s="13"/>
      <c r="H41" s="32"/>
      <c r="I41" s="13"/>
      <c r="J41" s="32"/>
      <c r="K41" s="13">
        <v>1</v>
      </c>
      <c r="L41" s="32">
        <v>1</v>
      </c>
      <c r="M41" s="139"/>
      <c r="N41" s="138"/>
      <c r="O41" s="139">
        <v>1</v>
      </c>
      <c r="P41" s="138"/>
      <c r="Q41" s="13"/>
      <c r="R41" s="32"/>
      <c r="S41" s="13"/>
      <c r="T41" s="32"/>
      <c r="U41" s="13"/>
      <c r="V41" s="32"/>
      <c r="W41" s="13"/>
      <c r="X41" s="32"/>
      <c r="Y41" s="13"/>
      <c r="Z41" s="32"/>
      <c r="AA41" s="29" t="s">
        <v>211</v>
      </c>
      <c r="AB41" s="13" t="s">
        <v>28</v>
      </c>
      <c r="AC41" s="13"/>
      <c r="AD41" s="78" t="s">
        <v>212</v>
      </c>
    </row>
    <row r="42" spans="1:30" s="2" customFormat="1" ht="41.25" customHeight="1">
      <c r="A42" s="276"/>
      <c r="B42" s="38" t="s">
        <v>288</v>
      </c>
      <c r="C42" s="19"/>
      <c r="D42" s="13"/>
      <c r="E42" s="13"/>
      <c r="F42" s="32"/>
      <c r="G42" s="13"/>
      <c r="H42" s="32"/>
      <c r="I42" s="13"/>
      <c r="J42" s="32"/>
      <c r="K42" s="13"/>
      <c r="L42" s="32"/>
      <c r="M42" s="13">
        <v>1</v>
      </c>
      <c r="N42" s="32"/>
      <c r="O42" s="13"/>
      <c r="P42" s="32"/>
      <c r="Q42" s="13"/>
      <c r="R42" s="32"/>
      <c r="S42" s="13"/>
      <c r="T42" s="32"/>
      <c r="U42" s="13"/>
      <c r="V42" s="32"/>
      <c r="W42" s="13"/>
      <c r="X42" s="32"/>
      <c r="Y42" s="13"/>
      <c r="Z42" s="32"/>
      <c r="AA42" s="29" t="s">
        <v>175</v>
      </c>
      <c r="AB42" s="13" t="s">
        <v>67</v>
      </c>
      <c r="AC42" s="13"/>
      <c r="AD42" s="78" t="s">
        <v>385</v>
      </c>
    </row>
    <row r="43" spans="1:30" s="2" customFormat="1" ht="55.5" customHeight="1">
      <c r="A43" s="276"/>
      <c r="B43" s="38" t="s">
        <v>296</v>
      </c>
      <c r="C43" s="19"/>
      <c r="D43" s="13"/>
      <c r="E43" s="13"/>
      <c r="F43" s="32"/>
      <c r="G43" s="13"/>
      <c r="H43" s="32"/>
      <c r="I43" s="13"/>
      <c r="J43" s="32"/>
      <c r="K43" s="13"/>
      <c r="L43" s="32"/>
      <c r="M43" s="13">
        <v>1</v>
      </c>
      <c r="N43" s="32"/>
      <c r="O43" s="13"/>
      <c r="P43" s="32"/>
      <c r="Q43" s="13"/>
      <c r="R43" s="32"/>
      <c r="S43" s="13"/>
      <c r="T43" s="32"/>
      <c r="U43" s="13"/>
      <c r="V43" s="32"/>
      <c r="W43" s="13"/>
      <c r="X43" s="32"/>
      <c r="Y43" s="13"/>
      <c r="Z43" s="32"/>
      <c r="AA43" s="29" t="s">
        <v>175</v>
      </c>
      <c r="AB43" s="13" t="s">
        <v>28</v>
      </c>
      <c r="AC43" s="13"/>
      <c r="AD43" s="78" t="s">
        <v>392</v>
      </c>
    </row>
    <row r="44" spans="1:30" s="2" customFormat="1" ht="41.25" customHeight="1">
      <c r="A44" s="276"/>
      <c r="B44" s="143" t="s">
        <v>393</v>
      </c>
      <c r="C44" s="19"/>
      <c r="D44" s="13"/>
      <c r="E44" s="13"/>
      <c r="F44" s="32"/>
      <c r="G44" s="13"/>
      <c r="H44" s="32"/>
      <c r="I44" s="66">
        <v>1</v>
      </c>
      <c r="J44" s="32">
        <v>1</v>
      </c>
      <c r="K44" s="13"/>
      <c r="L44" s="32"/>
      <c r="M44" s="13"/>
      <c r="N44" s="32"/>
      <c r="O44" s="13"/>
      <c r="P44" s="32"/>
      <c r="Q44" s="13"/>
      <c r="R44" s="32"/>
      <c r="S44" s="13"/>
      <c r="T44" s="32"/>
      <c r="U44" s="13"/>
      <c r="V44" s="32"/>
      <c r="W44" s="13"/>
      <c r="X44" s="32"/>
      <c r="Y44" s="13"/>
      <c r="Z44" s="32"/>
      <c r="AA44" s="29" t="s">
        <v>175</v>
      </c>
      <c r="AB44" s="13" t="s">
        <v>28</v>
      </c>
      <c r="AC44" s="13"/>
      <c r="AD44" s="30" t="s">
        <v>394</v>
      </c>
    </row>
    <row r="45" spans="1:30" s="2" customFormat="1" ht="41.25" customHeight="1">
      <c r="A45" s="276"/>
      <c r="B45" s="38" t="s">
        <v>388</v>
      </c>
      <c r="C45" s="19"/>
      <c r="D45" s="13"/>
      <c r="E45" s="13"/>
      <c r="F45" s="32"/>
      <c r="G45" s="13"/>
      <c r="H45" s="32"/>
      <c r="I45" s="13"/>
      <c r="J45" s="32"/>
      <c r="K45" s="13"/>
      <c r="L45" s="32"/>
      <c r="M45" s="13"/>
      <c r="N45" s="32"/>
      <c r="O45" s="13">
        <v>1</v>
      </c>
      <c r="P45" s="32"/>
      <c r="Q45" s="13"/>
      <c r="R45" s="32"/>
      <c r="S45" s="13"/>
      <c r="T45" s="32"/>
      <c r="U45" s="13"/>
      <c r="V45" s="32"/>
      <c r="W45" s="13"/>
      <c r="X45" s="32"/>
      <c r="Y45" s="13"/>
      <c r="Z45" s="32"/>
      <c r="AA45" s="29" t="s">
        <v>175</v>
      </c>
      <c r="AB45" s="13" t="s">
        <v>28</v>
      </c>
      <c r="AC45" s="13"/>
      <c r="AD45" s="68" t="s">
        <v>415</v>
      </c>
    </row>
    <row r="46" spans="1:30" s="2" customFormat="1" ht="41.25" customHeight="1">
      <c r="A46" s="276"/>
      <c r="B46" s="38" t="s">
        <v>51</v>
      </c>
      <c r="C46" s="19"/>
      <c r="D46" s="13"/>
      <c r="E46" s="13"/>
      <c r="F46" s="32"/>
      <c r="G46" s="13"/>
      <c r="H46" s="32"/>
      <c r="I46" s="13"/>
      <c r="J46" s="32"/>
      <c r="K46" s="13"/>
      <c r="L46" s="32"/>
      <c r="M46" s="13"/>
      <c r="N46" s="32"/>
      <c r="O46" s="13"/>
      <c r="P46" s="32"/>
      <c r="Q46" s="13">
        <v>1</v>
      </c>
      <c r="R46" s="32"/>
      <c r="S46" s="13"/>
      <c r="T46" s="32"/>
      <c r="U46" s="13"/>
      <c r="V46" s="32"/>
      <c r="W46" s="13"/>
      <c r="X46" s="32"/>
      <c r="Y46" s="13"/>
      <c r="Z46" s="32"/>
      <c r="AA46" s="29" t="s">
        <v>152</v>
      </c>
      <c r="AB46" s="13" t="s">
        <v>28</v>
      </c>
      <c r="AC46" s="13"/>
      <c r="AD46" s="68" t="s">
        <v>293</v>
      </c>
    </row>
    <row r="47" spans="1:30" s="2" customFormat="1" ht="45.75" customHeight="1">
      <c r="A47" s="276"/>
      <c r="B47" s="38" t="s">
        <v>390</v>
      </c>
      <c r="C47" s="19"/>
      <c r="D47" s="13"/>
      <c r="E47" s="13"/>
      <c r="F47" s="32"/>
      <c r="G47" s="13"/>
      <c r="H47" s="32"/>
      <c r="I47" s="13"/>
      <c r="J47" s="32"/>
      <c r="K47" s="13"/>
      <c r="L47" s="32"/>
      <c r="M47" s="13"/>
      <c r="N47" s="32"/>
      <c r="O47" s="13"/>
      <c r="P47" s="32"/>
      <c r="Q47" s="13">
        <v>1</v>
      </c>
      <c r="R47" s="32"/>
      <c r="S47" s="13"/>
      <c r="T47" s="32"/>
      <c r="U47" s="13"/>
      <c r="V47" s="32"/>
      <c r="W47" s="13"/>
      <c r="X47" s="32"/>
      <c r="Y47" s="13"/>
      <c r="Z47" s="32"/>
      <c r="AA47" s="29" t="s">
        <v>175</v>
      </c>
      <c r="AB47" s="13" t="s">
        <v>28</v>
      </c>
      <c r="AC47" s="13"/>
      <c r="AD47" s="68" t="s">
        <v>415</v>
      </c>
    </row>
    <row r="48" spans="1:30" s="2" customFormat="1" ht="48.75" customHeight="1">
      <c r="A48" s="276"/>
      <c r="B48" s="38" t="s">
        <v>389</v>
      </c>
      <c r="C48" s="19"/>
      <c r="D48" s="13"/>
      <c r="E48" s="13"/>
      <c r="F48" s="32"/>
      <c r="G48" s="13"/>
      <c r="H48" s="32"/>
      <c r="I48" s="13"/>
      <c r="J48" s="32"/>
      <c r="K48" s="13"/>
      <c r="L48" s="32"/>
      <c r="M48" s="13"/>
      <c r="N48" s="32"/>
      <c r="O48" s="13"/>
      <c r="P48" s="32"/>
      <c r="Q48" s="13"/>
      <c r="R48" s="32"/>
      <c r="S48" s="13"/>
      <c r="T48" s="32"/>
      <c r="U48" s="13">
        <v>1</v>
      </c>
      <c r="V48" s="32"/>
      <c r="W48" s="13"/>
      <c r="X48" s="32"/>
      <c r="Y48" s="13"/>
      <c r="Z48" s="32"/>
      <c r="AA48" s="29" t="s">
        <v>175</v>
      </c>
      <c r="AB48" s="13" t="s">
        <v>28</v>
      </c>
      <c r="AC48" s="13"/>
      <c r="AD48" s="141" t="s">
        <v>418</v>
      </c>
    </row>
    <row r="49" spans="1:30" s="2" customFormat="1" ht="33.75">
      <c r="A49" s="276"/>
      <c r="B49" s="38" t="s">
        <v>386</v>
      </c>
      <c r="C49" s="19"/>
      <c r="D49" s="13"/>
      <c r="E49" s="13"/>
      <c r="F49" s="32"/>
      <c r="G49" s="13"/>
      <c r="H49" s="32"/>
      <c r="I49" s="13"/>
      <c r="J49" s="32"/>
      <c r="K49" s="13"/>
      <c r="L49" s="32"/>
      <c r="M49" s="13"/>
      <c r="N49" s="32"/>
      <c r="O49" s="13">
        <v>1</v>
      </c>
      <c r="P49" s="32"/>
      <c r="Q49" s="13"/>
      <c r="R49" s="32"/>
      <c r="S49" s="13"/>
      <c r="T49" s="32"/>
      <c r="U49" s="13"/>
      <c r="V49" s="32"/>
      <c r="W49" s="13"/>
      <c r="X49" s="32"/>
      <c r="Y49" s="13"/>
      <c r="Z49" s="32"/>
      <c r="AA49" s="29" t="s">
        <v>175</v>
      </c>
      <c r="AB49" s="13" t="s">
        <v>28</v>
      </c>
      <c r="AC49" s="13"/>
      <c r="AD49" s="68" t="s">
        <v>419</v>
      </c>
    </row>
    <row r="50" spans="1:30" s="2" customFormat="1" ht="41.25" customHeight="1">
      <c r="A50" s="276"/>
      <c r="B50" s="38" t="s">
        <v>283</v>
      </c>
      <c r="C50" s="19"/>
      <c r="D50" s="13"/>
      <c r="E50" s="13"/>
      <c r="F50" s="32"/>
      <c r="G50" s="13"/>
      <c r="H50" s="32"/>
      <c r="I50" s="13"/>
      <c r="J50" s="32"/>
      <c r="K50" s="13"/>
      <c r="L50" s="32"/>
      <c r="M50" s="13"/>
      <c r="N50" s="32"/>
      <c r="O50" s="13"/>
      <c r="P50" s="32"/>
      <c r="Q50" s="13">
        <v>1</v>
      </c>
      <c r="R50" s="32"/>
      <c r="S50" s="13"/>
      <c r="T50" s="32"/>
      <c r="U50" s="13"/>
      <c r="V50" s="32"/>
      <c r="W50" s="13"/>
      <c r="X50" s="32"/>
      <c r="Y50" s="13"/>
      <c r="Z50" s="32"/>
      <c r="AA50" s="29" t="s">
        <v>175</v>
      </c>
      <c r="AB50" s="13" t="s">
        <v>28</v>
      </c>
      <c r="AC50" s="13"/>
      <c r="AD50" s="68" t="s">
        <v>420</v>
      </c>
    </row>
    <row r="51" spans="1:30" s="2" customFormat="1" ht="41.25" customHeight="1">
      <c r="A51" s="276"/>
      <c r="B51" s="38" t="s">
        <v>284</v>
      </c>
      <c r="C51" s="19"/>
      <c r="D51" s="13"/>
      <c r="E51" s="13"/>
      <c r="F51" s="32"/>
      <c r="G51" s="13"/>
      <c r="H51" s="32"/>
      <c r="I51" s="13"/>
      <c r="J51" s="32"/>
      <c r="K51" s="13"/>
      <c r="L51" s="32"/>
      <c r="M51" s="13"/>
      <c r="N51" s="32"/>
      <c r="O51" s="13"/>
      <c r="P51" s="32"/>
      <c r="Q51" s="13">
        <v>1</v>
      </c>
      <c r="R51" s="32"/>
      <c r="S51" s="13"/>
      <c r="T51" s="32"/>
      <c r="U51" s="13"/>
      <c r="V51" s="32"/>
      <c r="W51" s="13"/>
      <c r="X51" s="32"/>
      <c r="Y51" s="13"/>
      <c r="Z51" s="32"/>
      <c r="AA51" s="29" t="s">
        <v>175</v>
      </c>
      <c r="AB51" s="13" t="s">
        <v>28</v>
      </c>
      <c r="AC51" s="13"/>
      <c r="AD51" s="68" t="s">
        <v>420</v>
      </c>
    </row>
    <row r="52" spans="1:30" s="2" customFormat="1" ht="40.5" customHeight="1">
      <c r="A52" s="222" t="s">
        <v>11</v>
      </c>
      <c r="B52" s="223"/>
      <c r="C52" s="16">
        <f t="shared" ref="C52:Z52" si="0">SUM(C15:C51)</f>
        <v>0</v>
      </c>
      <c r="D52" s="13">
        <f t="shared" si="0"/>
        <v>0</v>
      </c>
      <c r="E52" s="13">
        <f t="shared" si="0"/>
        <v>0</v>
      </c>
      <c r="F52" s="13">
        <f t="shared" si="0"/>
        <v>0</v>
      </c>
      <c r="G52" s="13">
        <f t="shared" si="0"/>
        <v>0</v>
      </c>
      <c r="H52" s="13">
        <f t="shared" si="0"/>
        <v>0</v>
      </c>
      <c r="I52" s="16">
        <f t="shared" si="0"/>
        <v>8</v>
      </c>
      <c r="J52" s="13">
        <f t="shared" si="0"/>
        <v>8</v>
      </c>
      <c r="K52" s="16">
        <f t="shared" si="0"/>
        <v>6</v>
      </c>
      <c r="L52" s="16">
        <f t="shared" si="0"/>
        <v>1</v>
      </c>
      <c r="M52" s="16">
        <f t="shared" si="0"/>
        <v>7</v>
      </c>
      <c r="N52" s="16">
        <f t="shared" si="0"/>
        <v>0</v>
      </c>
      <c r="O52" s="16">
        <f t="shared" si="0"/>
        <v>5</v>
      </c>
      <c r="P52" s="13">
        <f t="shared" si="0"/>
        <v>0</v>
      </c>
      <c r="Q52" s="16">
        <f t="shared" si="0"/>
        <v>7</v>
      </c>
      <c r="R52" s="16">
        <f t="shared" si="0"/>
        <v>0</v>
      </c>
      <c r="S52" s="13">
        <f t="shared" si="0"/>
        <v>2</v>
      </c>
      <c r="T52" s="16">
        <f t="shared" si="0"/>
        <v>0</v>
      </c>
      <c r="U52" s="16">
        <f t="shared" si="0"/>
        <v>2</v>
      </c>
      <c r="V52" s="16">
        <f t="shared" si="0"/>
        <v>0</v>
      </c>
      <c r="W52" s="16">
        <f t="shared" si="0"/>
        <v>1</v>
      </c>
      <c r="X52" s="16">
        <f t="shared" si="0"/>
        <v>0</v>
      </c>
      <c r="Y52" s="16">
        <f t="shared" si="0"/>
        <v>0</v>
      </c>
      <c r="Z52" s="13">
        <f t="shared" si="0"/>
        <v>0</v>
      </c>
      <c r="AA52" s="9"/>
      <c r="AB52" s="13"/>
      <c r="AC52" s="13"/>
      <c r="AD52" s="6"/>
    </row>
    <row r="53" spans="1:30" s="2" customFormat="1" ht="21" customHeight="1">
      <c r="A53" s="150" t="s">
        <v>105</v>
      </c>
      <c r="B53" s="151"/>
      <c r="C53" s="151"/>
      <c r="D53" s="151"/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151"/>
      <c r="Q53" s="151"/>
      <c r="R53" s="151"/>
      <c r="S53" s="151"/>
      <c r="T53" s="151"/>
      <c r="U53" s="151"/>
      <c r="V53" s="151"/>
      <c r="W53" s="151"/>
      <c r="X53" s="151"/>
      <c r="Y53" s="151"/>
      <c r="Z53" s="151"/>
      <c r="AA53" s="151"/>
      <c r="AB53" s="151"/>
      <c r="AC53" s="151"/>
      <c r="AD53" s="152"/>
    </row>
    <row r="54" spans="1:30" ht="15" customHeight="1">
      <c r="A54" s="169" t="s">
        <v>160</v>
      </c>
      <c r="B54" s="170"/>
      <c r="C54" s="170"/>
      <c r="D54" s="170"/>
      <c r="E54" s="170"/>
      <c r="F54" s="170"/>
      <c r="G54" s="170"/>
      <c r="H54" s="170"/>
      <c r="I54" s="170"/>
      <c r="J54" s="170"/>
      <c r="K54" s="170"/>
      <c r="L54" s="170"/>
      <c r="M54" s="170"/>
      <c r="N54" s="170"/>
      <c r="O54" s="170"/>
      <c r="P54" s="170"/>
      <c r="Q54" s="170"/>
      <c r="R54" s="170"/>
      <c r="S54" s="170"/>
      <c r="T54" s="170"/>
      <c r="U54" s="170"/>
      <c r="V54" s="170"/>
      <c r="W54" s="170"/>
      <c r="X54" s="170"/>
      <c r="Y54" s="170"/>
      <c r="Z54" s="170"/>
      <c r="AA54" s="170"/>
      <c r="AB54" s="170"/>
      <c r="AC54" s="170"/>
      <c r="AD54" s="171"/>
    </row>
    <row r="55" spans="1:30" s="3" customFormat="1" ht="8.25" customHeight="1">
      <c r="A55" s="236"/>
      <c r="B55" s="237"/>
      <c r="C55" s="237"/>
      <c r="D55" s="237"/>
      <c r="E55" s="237"/>
      <c r="F55" s="237"/>
      <c r="G55" s="237"/>
      <c r="H55" s="237"/>
      <c r="I55" s="237"/>
      <c r="J55" s="237"/>
      <c r="K55" s="237"/>
      <c r="L55" s="237"/>
      <c r="M55" s="237"/>
      <c r="N55" s="237"/>
      <c r="O55" s="237"/>
      <c r="P55" s="237"/>
      <c r="Q55" s="237"/>
      <c r="R55" s="237"/>
      <c r="S55" s="237"/>
      <c r="T55" s="237"/>
      <c r="U55" s="237"/>
      <c r="V55" s="237"/>
      <c r="W55" s="237"/>
      <c r="X55" s="237"/>
      <c r="Y55" s="237"/>
      <c r="Z55" s="237"/>
      <c r="AA55" s="237"/>
      <c r="AB55" s="237"/>
      <c r="AC55" s="237"/>
      <c r="AD55" s="238"/>
    </row>
    <row r="56" spans="1:30" ht="24" customHeight="1">
      <c r="A56" s="172" t="s">
        <v>6</v>
      </c>
      <c r="B56" s="173"/>
      <c r="C56" s="206" t="s">
        <v>18</v>
      </c>
      <c r="D56" s="207"/>
      <c r="E56" s="40" t="s">
        <v>19</v>
      </c>
      <c r="F56" s="41"/>
      <c r="G56" s="206" t="s">
        <v>20</v>
      </c>
      <c r="H56" s="207"/>
      <c r="I56" s="206" t="s">
        <v>21</v>
      </c>
      <c r="J56" s="207"/>
      <c r="K56" s="206" t="s">
        <v>22</v>
      </c>
      <c r="L56" s="207"/>
      <c r="M56" s="206" t="s">
        <v>23</v>
      </c>
      <c r="N56" s="207"/>
      <c r="O56" s="206" t="s">
        <v>13</v>
      </c>
      <c r="P56" s="207"/>
      <c r="Q56" s="206" t="s">
        <v>14</v>
      </c>
      <c r="R56" s="207"/>
      <c r="S56" s="206" t="s">
        <v>15</v>
      </c>
      <c r="T56" s="207"/>
      <c r="U56" s="206" t="s">
        <v>16</v>
      </c>
      <c r="V56" s="207"/>
      <c r="W56" s="206" t="s">
        <v>17</v>
      </c>
      <c r="X56" s="207"/>
      <c r="Y56" s="206" t="s">
        <v>24</v>
      </c>
      <c r="Z56" s="207"/>
      <c r="AA56" s="23" t="s">
        <v>4</v>
      </c>
      <c r="AB56" s="24"/>
      <c r="AC56" s="24"/>
      <c r="AD56" s="25"/>
    </row>
    <row r="57" spans="1:30" ht="23.1" customHeight="1">
      <c r="A57" s="224" t="s">
        <v>12</v>
      </c>
      <c r="B57" s="225"/>
      <c r="C57" s="15">
        <f>SUM(C52)</f>
        <v>0</v>
      </c>
      <c r="D57" s="15">
        <f t="shared" ref="D57:Z57" si="1">D52</f>
        <v>0</v>
      </c>
      <c r="E57" s="15">
        <f t="shared" si="1"/>
        <v>0</v>
      </c>
      <c r="F57" s="15">
        <f t="shared" si="1"/>
        <v>0</v>
      </c>
      <c r="G57" s="15">
        <f t="shared" si="1"/>
        <v>0</v>
      </c>
      <c r="H57" s="15">
        <f t="shared" si="1"/>
        <v>0</v>
      </c>
      <c r="I57" s="15">
        <f t="shared" si="1"/>
        <v>8</v>
      </c>
      <c r="J57" s="15">
        <f t="shared" si="1"/>
        <v>8</v>
      </c>
      <c r="K57" s="17">
        <f t="shared" si="1"/>
        <v>6</v>
      </c>
      <c r="L57" s="17">
        <f t="shared" si="1"/>
        <v>1</v>
      </c>
      <c r="M57" s="17">
        <f t="shared" si="1"/>
        <v>7</v>
      </c>
      <c r="N57" s="17">
        <f t="shared" si="1"/>
        <v>0</v>
      </c>
      <c r="O57" s="17">
        <f t="shared" si="1"/>
        <v>5</v>
      </c>
      <c r="P57" s="15">
        <f t="shared" si="1"/>
        <v>0</v>
      </c>
      <c r="Q57" s="17">
        <f t="shared" si="1"/>
        <v>7</v>
      </c>
      <c r="R57" s="17">
        <f t="shared" si="1"/>
        <v>0</v>
      </c>
      <c r="S57" s="17">
        <f t="shared" si="1"/>
        <v>2</v>
      </c>
      <c r="T57" s="17">
        <f t="shared" si="1"/>
        <v>0</v>
      </c>
      <c r="U57" s="17">
        <f t="shared" si="1"/>
        <v>2</v>
      </c>
      <c r="V57" s="17">
        <f t="shared" si="1"/>
        <v>0</v>
      </c>
      <c r="W57" s="17">
        <f t="shared" si="1"/>
        <v>1</v>
      </c>
      <c r="X57" s="17">
        <f t="shared" si="1"/>
        <v>0</v>
      </c>
      <c r="Y57" s="17">
        <f t="shared" si="1"/>
        <v>0</v>
      </c>
      <c r="Z57" s="17">
        <f t="shared" si="1"/>
        <v>0</v>
      </c>
      <c r="AA57" s="235">
        <f>C57+E57+G57+I57+K57+M57+O57+Q57+S57+U57+W57+Y57</f>
        <v>38</v>
      </c>
      <c r="AB57" s="235">
        <f>D57+F57+H57+J57+L57+N57+P57+R57+T57+V57+X57+Z57</f>
        <v>9</v>
      </c>
      <c r="AC57" s="235"/>
      <c r="AD57" s="20">
        <f>AB57/AA57</f>
        <v>0.23684210526315788</v>
      </c>
    </row>
    <row r="58" spans="1:30" ht="18" customHeight="1">
      <c r="A58" s="224" t="s">
        <v>53</v>
      </c>
      <c r="B58" s="225"/>
      <c r="C58" s="177" t="e">
        <f>D57/C57</f>
        <v>#DIV/0!</v>
      </c>
      <c r="D58" s="178"/>
      <c r="E58" s="177" t="e">
        <f>F57/E57</f>
        <v>#DIV/0!</v>
      </c>
      <c r="F58" s="178"/>
      <c r="G58" s="177" t="e">
        <f>H57/G57</f>
        <v>#DIV/0!</v>
      </c>
      <c r="H58" s="178"/>
      <c r="I58" s="177">
        <f>J57/I57</f>
        <v>1</v>
      </c>
      <c r="J58" s="178"/>
      <c r="K58" s="177">
        <f>L57/K57</f>
        <v>0.16666666666666666</v>
      </c>
      <c r="L58" s="178"/>
      <c r="M58" s="177">
        <f>N57/M57</f>
        <v>0</v>
      </c>
      <c r="N58" s="178"/>
      <c r="O58" s="177">
        <f>P57/O57</f>
        <v>0</v>
      </c>
      <c r="P58" s="178"/>
      <c r="Q58" s="177">
        <f>R57/Q57</f>
        <v>0</v>
      </c>
      <c r="R58" s="266"/>
      <c r="S58" s="177">
        <f>T57/S57</f>
        <v>0</v>
      </c>
      <c r="T58" s="178"/>
      <c r="U58" s="177">
        <f>V57/U57</f>
        <v>0</v>
      </c>
      <c r="V58" s="178"/>
      <c r="W58" s="177">
        <f>X57/W57</f>
        <v>0</v>
      </c>
      <c r="X58" s="178"/>
      <c r="Y58" s="177" t="e">
        <f>Z57/Y57</f>
        <v>#DIV/0!</v>
      </c>
      <c r="Z58" s="178"/>
      <c r="AA58" s="235"/>
      <c r="AB58" s="235"/>
      <c r="AC58" s="235"/>
      <c r="AD58" s="21"/>
    </row>
    <row r="59" spans="1:30" ht="23.25" customHeight="1">
      <c r="A59" s="232" t="s">
        <v>25</v>
      </c>
      <c r="B59" s="233"/>
      <c r="C59" s="179">
        <v>0.9</v>
      </c>
      <c r="D59" s="180"/>
      <c r="E59" s="179">
        <v>0.9</v>
      </c>
      <c r="F59" s="180"/>
      <c r="G59" s="179">
        <v>0.9</v>
      </c>
      <c r="H59" s="180"/>
      <c r="I59" s="179">
        <v>0.9</v>
      </c>
      <c r="J59" s="180"/>
      <c r="K59" s="179">
        <v>0.9</v>
      </c>
      <c r="L59" s="180"/>
      <c r="M59" s="179">
        <v>0.9</v>
      </c>
      <c r="N59" s="180"/>
      <c r="O59" s="179">
        <v>0.9</v>
      </c>
      <c r="P59" s="180"/>
      <c r="Q59" s="179">
        <v>0.9</v>
      </c>
      <c r="R59" s="180"/>
      <c r="S59" s="179">
        <v>0.9</v>
      </c>
      <c r="T59" s="180"/>
      <c r="U59" s="179">
        <v>0.9</v>
      </c>
      <c r="V59" s="180"/>
      <c r="W59" s="179">
        <v>0.9</v>
      </c>
      <c r="X59" s="180"/>
      <c r="Y59" s="179">
        <v>0.9</v>
      </c>
      <c r="Z59" s="180"/>
      <c r="AA59" s="12" t="s">
        <v>26</v>
      </c>
      <c r="AB59" s="166" t="s">
        <v>27</v>
      </c>
      <c r="AC59" s="168"/>
      <c r="AD59" s="10">
        <v>0.9</v>
      </c>
    </row>
    <row r="60" spans="1:30">
      <c r="A60" s="226"/>
      <c r="B60" s="227"/>
      <c r="C60" s="227"/>
      <c r="D60" s="227"/>
      <c r="E60" s="227"/>
      <c r="F60" s="227"/>
      <c r="G60" s="227"/>
      <c r="H60" s="227"/>
      <c r="I60" s="227"/>
      <c r="J60" s="227"/>
      <c r="K60" s="227"/>
      <c r="L60" s="227"/>
      <c r="M60" s="227"/>
      <c r="N60" s="227"/>
      <c r="O60" s="227"/>
      <c r="P60" s="227"/>
      <c r="Q60" s="227"/>
      <c r="R60" s="227"/>
      <c r="S60" s="227"/>
      <c r="T60" s="227"/>
      <c r="U60" s="227"/>
      <c r="V60" s="227"/>
      <c r="W60" s="227"/>
      <c r="X60" s="227"/>
      <c r="Y60" s="227"/>
      <c r="Z60" s="227"/>
      <c r="AA60" s="227"/>
      <c r="AB60" s="227"/>
      <c r="AC60" s="227"/>
      <c r="AD60" s="228"/>
    </row>
    <row r="61" spans="1:30">
      <c r="A61" s="229"/>
      <c r="B61" s="230"/>
      <c r="C61" s="230"/>
      <c r="D61" s="230"/>
      <c r="E61" s="230"/>
      <c r="F61" s="230"/>
      <c r="G61" s="230"/>
      <c r="H61" s="230"/>
      <c r="I61" s="230"/>
      <c r="J61" s="230"/>
      <c r="K61" s="230"/>
      <c r="L61" s="230"/>
      <c r="M61" s="230"/>
      <c r="N61" s="230"/>
      <c r="O61" s="230"/>
      <c r="P61" s="230"/>
      <c r="Q61" s="230"/>
      <c r="R61" s="230"/>
      <c r="S61" s="230"/>
      <c r="T61" s="230"/>
      <c r="U61" s="230"/>
      <c r="V61" s="230"/>
      <c r="W61" s="230"/>
      <c r="X61" s="230"/>
      <c r="Y61" s="230"/>
      <c r="Z61" s="230"/>
      <c r="AA61" s="230"/>
      <c r="AB61" s="230"/>
      <c r="AC61" s="230"/>
      <c r="AD61" s="231"/>
    </row>
    <row r="62" spans="1:30">
      <c r="A62" s="229"/>
      <c r="B62" s="230"/>
      <c r="C62" s="230"/>
      <c r="D62" s="230"/>
      <c r="E62" s="230"/>
      <c r="F62" s="230"/>
      <c r="G62" s="230"/>
      <c r="H62" s="230"/>
      <c r="I62" s="230"/>
      <c r="J62" s="230"/>
      <c r="K62" s="230"/>
      <c r="L62" s="230"/>
      <c r="M62" s="230"/>
      <c r="N62" s="230"/>
      <c r="O62" s="230"/>
      <c r="P62" s="230"/>
      <c r="Q62" s="230"/>
      <c r="R62" s="230"/>
      <c r="S62" s="230"/>
      <c r="T62" s="230"/>
      <c r="U62" s="230"/>
      <c r="V62" s="230"/>
      <c r="W62" s="230"/>
      <c r="X62" s="230"/>
      <c r="Y62" s="230"/>
      <c r="Z62" s="230"/>
      <c r="AA62" s="230"/>
      <c r="AB62" s="230"/>
      <c r="AC62" s="230"/>
      <c r="AD62" s="231"/>
    </row>
    <row r="63" spans="1:30">
      <c r="A63" s="229"/>
      <c r="B63" s="230"/>
      <c r="C63" s="230"/>
      <c r="D63" s="230"/>
      <c r="E63" s="230"/>
      <c r="F63" s="230"/>
      <c r="G63" s="230"/>
      <c r="H63" s="230"/>
      <c r="I63" s="230"/>
      <c r="J63" s="230"/>
      <c r="K63" s="230"/>
      <c r="L63" s="230"/>
      <c r="M63" s="230"/>
      <c r="N63" s="230"/>
      <c r="O63" s="230"/>
      <c r="P63" s="230"/>
      <c r="Q63" s="230"/>
      <c r="R63" s="230"/>
      <c r="S63" s="230"/>
      <c r="T63" s="230"/>
      <c r="U63" s="230"/>
      <c r="V63" s="230"/>
      <c r="W63" s="230"/>
      <c r="X63" s="230"/>
      <c r="Y63" s="230"/>
      <c r="Z63" s="230"/>
      <c r="AA63" s="230"/>
      <c r="AB63" s="230"/>
      <c r="AC63" s="230"/>
      <c r="AD63" s="231"/>
    </row>
    <row r="64" spans="1:30">
      <c r="A64" s="229"/>
      <c r="B64" s="230"/>
      <c r="C64" s="230"/>
      <c r="D64" s="230"/>
      <c r="E64" s="230"/>
      <c r="F64" s="230"/>
      <c r="G64" s="230"/>
      <c r="H64" s="230"/>
      <c r="I64" s="230"/>
      <c r="J64" s="230"/>
      <c r="K64" s="230"/>
      <c r="L64" s="230"/>
      <c r="M64" s="230"/>
      <c r="N64" s="230"/>
      <c r="O64" s="230"/>
      <c r="P64" s="230"/>
      <c r="Q64" s="230"/>
      <c r="R64" s="230"/>
      <c r="S64" s="230"/>
      <c r="T64" s="230"/>
      <c r="U64" s="230"/>
      <c r="V64" s="230"/>
      <c r="W64" s="230"/>
      <c r="X64" s="230"/>
      <c r="Y64" s="230"/>
      <c r="Z64" s="230"/>
      <c r="AA64" s="230"/>
      <c r="AB64" s="230"/>
      <c r="AC64" s="230"/>
      <c r="AD64" s="231"/>
    </row>
    <row r="65" spans="1:30">
      <c r="A65" s="229"/>
      <c r="B65" s="230"/>
      <c r="C65" s="230"/>
      <c r="D65" s="230"/>
      <c r="E65" s="230"/>
      <c r="F65" s="230"/>
      <c r="G65" s="230"/>
      <c r="H65" s="230"/>
      <c r="I65" s="230"/>
      <c r="J65" s="230"/>
      <c r="K65" s="230"/>
      <c r="L65" s="230"/>
      <c r="M65" s="230"/>
      <c r="N65" s="230"/>
      <c r="O65" s="230"/>
      <c r="P65" s="230"/>
      <c r="Q65" s="230"/>
      <c r="R65" s="230"/>
      <c r="S65" s="230"/>
      <c r="T65" s="230"/>
      <c r="U65" s="230"/>
      <c r="V65" s="230"/>
      <c r="W65" s="230"/>
      <c r="X65" s="230"/>
      <c r="Y65" s="230"/>
      <c r="Z65" s="230"/>
      <c r="AA65" s="230"/>
      <c r="AB65" s="230"/>
      <c r="AC65" s="230"/>
      <c r="AD65" s="231"/>
    </row>
    <row r="66" spans="1:30">
      <c r="A66" s="229"/>
      <c r="B66" s="230"/>
      <c r="C66" s="230"/>
      <c r="D66" s="230"/>
      <c r="E66" s="230"/>
      <c r="F66" s="230"/>
      <c r="G66" s="230"/>
      <c r="H66" s="230"/>
      <c r="I66" s="230"/>
      <c r="J66" s="230"/>
      <c r="K66" s="230"/>
      <c r="L66" s="230"/>
      <c r="M66" s="230"/>
      <c r="N66" s="230"/>
      <c r="O66" s="230"/>
      <c r="P66" s="230"/>
      <c r="Q66" s="230"/>
      <c r="R66" s="230"/>
      <c r="S66" s="230"/>
      <c r="T66" s="230"/>
      <c r="U66" s="230"/>
      <c r="V66" s="230"/>
      <c r="W66" s="230"/>
      <c r="X66" s="230"/>
      <c r="Y66" s="230"/>
      <c r="Z66" s="230"/>
      <c r="AA66" s="230"/>
      <c r="AB66" s="230"/>
      <c r="AC66" s="230"/>
      <c r="AD66" s="231"/>
    </row>
    <row r="67" spans="1:30">
      <c r="A67" s="229"/>
      <c r="B67" s="230"/>
      <c r="C67" s="230"/>
      <c r="D67" s="230"/>
      <c r="E67" s="230"/>
      <c r="F67" s="230"/>
      <c r="G67" s="230"/>
      <c r="H67" s="230"/>
      <c r="I67" s="230"/>
      <c r="J67" s="230"/>
      <c r="K67" s="230"/>
      <c r="L67" s="230"/>
      <c r="M67" s="230"/>
      <c r="N67" s="230"/>
      <c r="O67" s="230"/>
      <c r="P67" s="230"/>
      <c r="Q67" s="230"/>
      <c r="R67" s="230"/>
      <c r="S67" s="230"/>
      <c r="T67" s="230"/>
      <c r="U67" s="230"/>
      <c r="V67" s="230"/>
      <c r="W67" s="230"/>
      <c r="X67" s="230"/>
      <c r="Y67" s="230"/>
      <c r="Z67" s="230"/>
      <c r="AA67" s="230"/>
      <c r="AB67" s="230"/>
      <c r="AC67" s="230"/>
      <c r="AD67" s="231"/>
    </row>
    <row r="68" spans="1:30">
      <c r="A68" s="229"/>
      <c r="B68" s="230"/>
      <c r="C68" s="230"/>
      <c r="D68" s="230"/>
      <c r="E68" s="230"/>
      <c r="F68" s="230"/>
      <c r="G68" s="230"/>
      <c r="H68" s="230"/>
      <c r="I68" s="230"/>
      <c r="J68" s="230"/>
      <c r="K68" s="230"/>
      <c r="L68" s="230"/>
      <c r="M68" s="230"/>
      <c r="N68" s="230"/>
      <c r="O68" s="230"/>
      <c r="P68" s="230"/>
      <c r="Q68" s="230"/>
      <c r="R68" s="230"/>
      <c r="S68" s="230"/>
      <c r="T68" s="230"/>
      <c r="U68" s="230"/>
      <c r="V68" s="230"/>
      <c r="W68" s="230"/>
      <c r="X68" s="230"/>
      <c r="Y68" s="230"/>
      <c r="Z68" s="230"/>
      <c r="AA68" s="230"/>
      <c r="AB68" s="230"/>
      <c r="AC68" s="230"/>
      <c r="AD68" s="231"/>
    </row>
    <row r="69" spans="1:30">
      <c r="A69" s="229"/>
      <c r="B69" s="230"/>
      <c r="C69" s="230"/>
      <c r="D69" s="230"/>
      <c r="E69" s="230"/>
      <c r="F69" s="230"/>
      <c r="G69" s="230"/>
      <c r="H69" s="230"/>
      <c r="I69" s="230"/>
      <c r="J69" s="230"/>
      <c r="K69" s="230"/>
      <c r="L69" s="230"/>
      <c r="M69" s="230"/>
      <c r="N69" s="230"/>
      <c r="O69" s="230"/>
      <c r="P69" s="230"/>
      <c r="Q69" s="230"/>
      <c r="R69" s="230"/>
      <c r="S69" s="230"/>
      <c r="T69" s="230"/>
      <c r="U69" s="230"/>
      <c r="V69" s="230"/>
      <c r="W69" s="230"/>
      <c r="X69" s="230"/>
      <c r="Y69" s="230"/>
      <c r="Z69" s="230"/>
      <c r="AA69" s="230"/>
      <c r="AB69" s="230"/>
      <c r="AC69" s="230"/>
      <c r="AD69" s="231"/>
    </row>
    <row r="70" spans="1:30">
      <c r="A70" s="229"/>
      <c r="B70" s="230"/>
      <c r="C70" s="230"/>
      <c r="D70" s="230"/>
      <c r="E70" s="230"/>
      <c r="F70" s="230"/>
      <c r="G70" s="230"/>
      <c r="H70" s="230"/>
      <c r="I70" s="230"/>
      <c r="J70" s="230"/>
      <c r="K70" s="230"/>
      <c r="L70" s="230"/>
      <c r="M70" s="230"/>
      <c r="N70" s="230"/>
      <c r="O70" s="230"/>
      <c r="P70" s="230"/>
      <c r="Q70" s="230"/>
      <c r="R70" s="230"/>
      <c r="S70" s="230"/>
      <c r="T70" s="230"/>
      <c r="U70" s="230"/>
      <c r="V70" s="230"/>
      <c r="W70" s="230"/>
      <c r="X70" s="230"/>
      <c r="Y70" s="230"/>
      <c r="Z70" s="230"/>
      <c r="AA70" s="230"/>
      <c r="AB70" s="230"/>
      <c r="AC70" s="230"/>
      <c r="AD70" s="231"/>
    </row>
    <row r="71" spans="1:30">
      <c r="A71" s="229"/>
      <c r="B71" s="230"/>
      <c r="C71" s="230"/>
      <c r="D71" s="230"/>
      <c r="E71" s="230"/>
      <c r="F71" s="230"/>
      <c r="G71" s="230"/>
      <c r="H71" s="230"/>
      <c r="I71" s="230"/>
      <c r="J71" s="230"/>
      <c r="K71" s="230"/>
      <c r="L71" s="230"/>
      <c r="M71" s="230"/>
      <c r="N71" s="230"/>
      <c r="O71" s="230"/>
      <c r="P71" s="230"/>
      <c r="Q71" s="230"/>
      <c r="R71" s="230"/>
      <c r="S71" s="230"/>
      <c r="T71" s="230"/>
      <c r="U71" s="230"/>
      <c r="V71" s="230"/>
      <c r="W71" s="230"/>
      <c r="X71" s="230"/>
      <c r="Y71" s="230"/>
      <c r="Z71" s="230"/>
      <c r="AA71" s="230"/>
      <c r="AB71" s="230"/>
      <c r="AC71" s="230"/>
      <c r="AD71" s="231"/>
    </row>
    <row r="72" spans="1:30">
      <c r="A72" s="229"/>
      <c r="B72" s="230"/>
      <c r="C72" s="230"/>
      <c r="D72" s="230"/>
      <c r="E72" s="230"/>
      <c r="F72" s="230"/>
      <c r="G72" s="230"/>
      <c r="H72" s="230"/>
      <c r="I72" s="230"/>
      <c r="J72" s="230"/>
      <c r="K72" s="230"/>
      <c r="L72" s="230"/>
      <c r="M72" s="230"/>
      <c r="N72" s="230"/>
      <c r="O72" s="230"/>
      <c r="P72" s="230"/>
      <c r="Q72" s="230"/>
      <c r="R72" s="230"/>
      <c r="S72" s="230"/>
      <c r="T72" s="230"/>
      <c r="U72" s="230"/>
      <c r="V72" s="230"/>
      <c r="W72" s="230"/>
      <c r="X72" s="230"/>
      <c r="Y72" s="230"/>
      <c r="Z72" s="230"/>
      <c r="AA72" s="230"/>
      <c r="AB72" s="230"/>
      <c r="AC72" s="230"/>
      <c r="AD72" s="231"/>
    </row>
    <row r="73" spans="1:30">
      <c r="A73" s="229"/>
      <c r="B73" s="230"/>
      <c r="C73" s="230"/>
      <c r="D73" s="230"/>
      <c r="E73" s="230"/>
      <c r="F73" s="230"/>
      <c r="G73" s="230"/>
      <c r="H73" s="230"/>
      <c r="I73" s="230"/>
      <c r="J73" s="230"/>
      <c r="K73" s="230"/>
      <c r="L73" s="230"/>
      <c r="M73" s="230"/>
      <c r="N73" s="230"/>
      <c r="O73" s="230"/>
      <c r="P73" s="230"/>
      <c r="Q73" s="230"/>
      <c r="R73" s="230"/>
      <c r="S73" s="230"/>
      <c r="T73" s="230"/>
      <c r="U73" s="230"/>
      <c r="V73" s="230"/>
      <c r="W73" s="230"/>
      <c r="X73" s="230"/>
      <c r="Y73" s="230"/>
      <c r="Z73" s="230"/>
      <c r="AA73" s="230"/>
      <c r="AB73" s="230"/>
      <c r="AC73" s="230"/>
      <c r="AD73" s="231"/>
    </row>
    <row r="74" spans="1:30">
      <c r="A74" s="229"/>
      <c r="B74" s="230"/>
      <c r="C74" s="230"/>
      <c r="D74" s="230"/>
      <c r="E74" s="230"/>
      <c r="F74" s="230"/>
      <c r="G74" s="230"/>
      <c r="H74" s="230"/>
      <c r="I74" s="230"/>
      <c r="J74" s="230"/>
      <c r="K74" s="230"/>
      <c r="L74" s="230"/>
      <c r="M74" s="230"/>
      <c r="N74" s="230"/>
      <c r="O74" s="230"/>
      <c r="P74" s="230"/>
      <c r="Q74" s="230"/>
      <c r="R74" s="230"/>
      <c r="S74" s="230"/>
      <c r="T74" s="230"/>
      <c r="U74" s="230"/>
      <c r="V74" s="230"/>
      <c r="W74" s="230"/>
      <c r="X74" s="230"/>
      <c r="Y74" s="230"/>
      <c r="Z74" s="230"/>
      <c r="AA74" s="230"/>
      <c r="AB74" s="230"/>
      <c r="AC74" s="230"/>
      <c r="AD74" s="231"/>
    </row>
    <row r="75" spans="1:30">
      <c r="A75" s="229"/>
      <c r="B75" s="230"/>
      <c r="C75" s="230"/>
      <c r="D75" s="230"/>
      <c r="E75" s="230"/>
      <c r="F75" s="230"/>
      <c r="G75" s="230"/>
      <c r="H75" s="230"/>
      <c r="I75" s="230"/>
      <c r="J75" s="230"/>
      <c r="K75" s="230"/>
      <c r="L75" s="230"/>
      <c r="M75" s="230"/>
      <c r="N75" s="230"/>
      <c r="O75" s="230"/>
      <c r="P75" s="230"/>
      <c r="Q75" s="230"/>
      <c r="R75" s="230"/>
      <c r="S75" s="230"/>
      <c r="T75" s="230"/>
      <c r="U75" s="230"/>
      <c r="V75" s="230"/>
      <c r="W75" s="230"/>
      <c r="X75" s="230"/>
      <c r="Y75" s="230"/>
      <c r="Z75" s="230"/>
      <c r="AA75" s="230"/>
      <c r="AB75" s="230"/>
      <c r="AC75" s="230"/>
      <c r="AD75" s="231"/>
    </row>
    <row r="76" spans="1:30">
      <c r="A76" s="229"/>
      <c r="B76" s="230"/>
      <c r="C76" s="230"/>
      <c r="D76" s="230"/>
      <c r="E76" s="230"/>
      <c r="F76" s="230"/>
      <c r="G76" s="230"/>
      <c r="H76" s="230"/>
      <c r="I76" s="230"/>
      <c r="J76" s="230"/>
      <c r="K76" s="230"/>
      <c r="L76" s="230"/>
      <c r="M76" s="230"/>
      <c r="N76" s="230"/>
      <c r="O76" s="230"/>
      <c r="P76" s="230"/>
      <c r="Q76" s="230"/>
      <c r="R76" s="230"/>
      <c r="S76" s="230"/>
      <c r="T76" s="230"/>
      <c r="U76" s="230"/>
      <c r="V76" s="230"/>
      <c r="W76" s="230"/>
      <c r="X76" s="230"/>
      <c r="Y76" s="230"/>
      <c r="Z76" s="230"/>
      <c r="AA76" s="230"/>
      <c r="AB76" s="230"/>
      <c r="AC76" s="230"/>
      <c r="AD76" s="231"/>
    </row>
    <row r="77" spans="1:30" ht="33" customHeight="1">
      <c r="A77" s="229"/>
      <c r="B77" s="230"/>
      <c r="C77" s="230"/>
      <c r="D77" s="230"/>
      <c r="E77" s="230"/>
      <c r="F77" s="230"/>
      <c r="G77" s="230"/>
      <c r="H77" s="230"/>
      <c r="I77" s="230"/>
      <c r="J77" s="230"/>
      <c r="K77" s="230"/>
      <c r="L77" s="230"/>
      <c r="M77" s="230"/>
      <c r="N77" s="230"/>
      <c r="O77" s="230"/>
      <c r="P77" s="230"/>
      <c r="Q77" s="230"/>
      <c r="R77" s="230"/>
      <c r="S77" s="230"/>
      <c r="T77" s="230"/>
      <c r="U77" s="230"/>
      <c r="V77" s="230"/>
      <c r="W77" s="230"/>
      <c r="X77" s="230"/>
      <c r="Y77" s="230"/>
      <c r="Z77" s="230"/>
      <c r="AA77" s="230"/>
      <c r="AB77" s="230"/>
      <c r="AC77" s="230"/>
      <c r="AD77" s="231"/>
    </row>
    <row r="78" spans="1:30" ht="26.25" customHeight="1">
      <c r="A78" s="150" t="s">
        <v>106</v>
      </c>
      <c r="B78" s="151"/>
      <c r="C78" s="151"/>
      <c r="D78" s="151"/>
      <c r="E78" s="151"/>
      <c r="F78" s="151"/>
      <c r="G78" s="151"/>
      <c r="H78" s="151"/>
      <c r="I78" s="151"/>
      <c r="J78" s="151"/>
      <c r="K78" s="151"/>
      <c r="L78" s="151"/>
      <c r="M78" s="151"/>
      <c r="N78" s="151"/>
      <c r="O78" s="151"/>
      <c r="P78" s="151"/>
      <c r="Q78" s="151"/>
      <c r="R78" s="151"/>
      <c r="S78" s="151"/>
      <c r="T78" s="151"/>
      <c r="U78" s="151"/>
      <c r="V78" s="151"/>
      <c r="W78" s="151"/>
      <c r="X78" s="151"/>
      <c r="Y78" s="151"/>
      <c r="Z78" s="151"/>
      <c r="AA78" s="151"/>
      <c r="AB78" s="151"/>
      <c r="AC78" s="151"/>
      <c r="AD78" s="152"/>
    </row>
    <row r="79" spans="1:30">
      <c r="A79" s="263"/>
      <c r="B79" s="264"/>
      <c r="C79" s="264"/>
      <c r="D79" s="264"/>
      <c r="E79" s="264"/>
      <c r="F79" s="264"/>
      <c r="G79" s="264"/>
      <c r="H79" s="264"/>
      <c r="I79" s="264"/>
      <c r="J79" s="264"/>
      <c r="K79" s="264"/>
      <c r="L79" s="264"/>
      <c r="M79" s="264"/>
      <c r="N79" s="264"/>
      <c r="O79" s="264"/>
      <c r="P79" s="264"/>
      <c r="Q79" s="264"/>
      <c r="R79" s="264"/>
      <c r="S79" s="264"/>
      <c r="T79" s="264"/>
      <c r="U79" s="264"/>
      <c r="V79" s="264"/>
      <c r="W79" s="264"/>
      <c r="X79" s="264"/>
      <c r="Y79" s="264"/>
      <c r="Z79" s="264"/>
      <c r="AA79" s="264"/>
      <c r="AB79" s="264"/>
      <c r="AC79" s="264"/>
      <c r="AD79" s="265"/>
    </row>
    <row r="80" spans="1:30">
      <c r="A80" s="61"/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2"/>
      <c r="AB80" s="62"/>
      <c r="AC80" s="62"/>
      <c r="AD80" s="61"/>
    </row>
    <row r="81" spans="1:30">
      <c r="A81" s="280" t="s">
        <v>90</v>
      </c>
      <c r="B81" s="281"/>
      <c r="C81" s="277" t="s">
        <v>93</v>
      </c>
      <c r="D81" s="278"/>
      <c r="E81" s="278"/>
      <c r="F81" s="278"/>
      <c r="G81" s="278"/>
      <c r="H81" s="279"/>
      <c r="I81" s="277" t="s">
        <v>94</v>
      </c>
      <c r="J81" s="278"/>
      <c r="K81" s="279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2"/>
      <c r="AB81" s="62"/>
      <c r="AC81" s="62"/>
      <c r="AD81" s="61"/>
    </row>
    <row r="82" spans="1:30">
      <c r="A82" s="250" t="s">
        <v>103</v>
      </c>
      <c r="B82" s="251"/>
      <c r="C82" s="254">
        <v>19</v>
      </c>
      <c r="D82" s="255"/>
      <c r="E82" s="256"/>
      <c r="F82" s="254">
        <v>19</v>
      </c>
      <c r="G82" s="255"/>
      <c r="H82" s="256"/>
      <c r="I82" s="257">
        <f>+(F82/C82)</f>
        <v>1</v>
      </c>
      <c r="J82" s="258"/>
      <c r="K82" s="259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2"/>
      <c r="AB82" s="62"/>
      <c r="AC82" s="62"/>
      <c r="AD82" s="61"/>
    </row>
    <row r="83" spans="1:30">
      <c r="A83" s="252"/>
      <c r="B83" s="253"/>
      <c r="C83" s="260" t="s">
        <v>26</v>
      </c>
      <c r="D83" s="261"/>
      <c r="E83" s="262"/>
      <c r="F83" s="260" t="s">
        <v>27</v>
      </c>
      <c r="G83" s="261"/>
      <c r="H83" s="262"/>
      <c r="I83" s="247"/>
      <c r="J83" s="248"/>
      <c r="K83" s="249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2"/>
      <c r="AB83" s="62"/>
      <c r="AC83" s="62"/>
      <c r="AD83" s="61"/>
    </row>
    <row r="84" spans="1:30">
      <c r="A84" s="241" t="s">
        <v>95</v>
      </c>
      <c r="B84" s="242"/>
      <c r="C84" s="242"/>
      <c r="D84" s="242"/>
      <c r="E84" s="242"/>
      <c r="F84" s="242"/>
      <c r="G84" s="242"/>
      <c r="H84" s="243"/>
      <c r="I84" s="244">
        <v>0.97</v>
      </c>
      <c r="J84" s="245"/>
      <c r="K84" s="246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2"/>
      <c r="AB84" s="62"/>
      <c r="AC84" s="62"/>
      <c r="AD84" s="61"/>
    </row>
    <row r="85" spans="1:30">
      <c r="A85" s="61"/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2"/>
      <c r="AB85" s="62"/>
      <c r="AC85" s="62"/>
      <c r="AD85" s="61"/>
    </row>
    <row r="86" spans="1:30">
      <c r="A86" s="61"/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2"/>
      <c r="AB86" s="62"/>
      <c r="AC86" s="62"/>
      <c r="AD86" s="61"/>
    </row>
    <row r="87" spans="1:30"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2"/>
      <c r="AB87" s="62"/>
      <c r="AC87" s="62"/>
      <c r="AD87" s="61"/>
    </row>
    <row r="88" spans="1:30"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2"/>
      <c r="AB88" s="62"/>
      <c r="AC88" s="62"/>
      <c r="AD88" s="61"/>
    </row>
    <row r="89" spans="1:30" ht="12.75" thickBot="1">
      <c r="A89" s="92"/>
      <c r="G89" s="92"/>
      <c r="H89" s="92"/>
      <c r="I89" s="92"/>
      <c r="J89" s="92"/>
      <c r="K89" s="92"/>
      <c r="L89" s="92"/>
      <c r="M89" s="92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2"/>
      <c r="AB89" s="62"/>
      <c r="AC89" s="62"/>
      <c r="AD89" s="61"/>
    </row>
    <row r="90" spans="1:30">
      <c r="A90" s="52" t="s">
        <v>213</v>
      </c>
      <c r="G90" s="52" t="s">
        <v>73</v>
      </c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2"/>
      <c r="AB90" s="62"/>
      <c r="AC90" s="62"/>
      <c r="AD90" s="61"/>
    </row>
    <row r="91" spans="1:30"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2"/>
      <c r="AB91" s="62"/>
      <c r="AC91" s="62"/>
      <c r="AD91" s="61"/>
    </row>
    <row r="92" spans="1:30">
      <c r="A92" s="61"/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2"/>
      <c r="AB92" s="62"/>
      <c r="AC92" s="62"/>
      <c r="AD92" s="61"/>
    </row>
    <row r="93" spans="1:30">
      <c r="A93" s="61"/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2"/>
      <c r="AB93" s="62"/>
      <c r="AC93" s="62"/>
      <c r="AD93" s="61"/>
    </row>
    <row r="94" spans="1:30">
      <c r="A94" s="61"/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2"/>
      <c r="AB94" s="62"/>
      <c r="AC94" s="62"/>
      <c r="AD94" s="61"/>
    </row>
    <row r="95" spans="1:30">
      <c r="A95" s="61"/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2"/>
      <c r="AB95" s="62"/>
      <c r="AC95" s="62"/>
      <c r="AD95" s="61"/>
    </row>
  </sheetData>
  <mergeCells count="108">
    <mergeCell ref="I81:K81"/>
    <mergeCell ref="C81:H81"/>
    <mergeCell ref="A81:B81"/>
    <mergeCell ref="A4:AD4"/>
    <mergeCell ref="A5:AD5"/>
    <mergeCell ref="A6:AD6"/>
    <mergeCell ref="A8:N8"/>
    <mergeCell ref="O8:Z8"/>
    <mergeCell ref="AA8:AD8"/>
    <mergeCell ref="Y11:AB11"/>
    <mergeCell ref="AC11:AD11"/>
    <mergeCell ref="AA12:AA14"/>
    <mergeCell ref="AB12:AC12"/>
    <mergeCell ref="C13:D13"/>
    <mergeCell ref="E13:F13"/>
    <mergeCell ref="G13:H13"/>
    <mergeCell ref="AD12:AD14"/>
    <mergeCell ref="Q13:R13"/>
    <mergeCell ref="S13:T13"/>
    <mergeCell ref="I13:J13"/>
    <mergeCell ref="B12:B14"/>
    <mergeCell ref="A12:A14"/>
    <mergeCell ref="R11:X11"/>
    <mergeCell ref="A11:B11"/>
    <mergeCell ref="C11:J11"/>
    <mergeCell ref="K11:Q11"/>
    <mergeCell ref="U13:V13"/>
    <mergeCell ref="C12:Z12"/>
    <mergeCell ref="A22:A26"/>
    <mergeCell ref="A27:A51"/>
    <mergeCell ref="W13:X13"/>
    <mergeCell ref="Y13:Z13"/>
    <mergeCell ref="AB13:AB14"/>
    <mergeCell ref="AC13:AC14"/>
    <mergeCell ref="A15:A21"/>
    <mergeCell ref="K13:L13"/>
    <mergeCell ref="M13:N13"/>
    <mergeCell ref="O13:P13"/>
    <mergeCell ref="A52:B52"/>
    <mergeCell ref="A54:AD54"/>
    <mergeCell ref="A53:AD53"/>
    <mergeCell ref="A55:AD55"/>
    <mergeCell ref="U56:V56"/>
    <mergeCell ref="W56:X56"/>
    <mergeCell ref="Y56:Z56"/>
    <mergeCell ref="A57:B57"/>
    <mergeCell ref="AA57:AA58"/>
    <mergeCell ref="AB57:AC58"/>
    <mergeCell ref="A58:B58"/>
    <mergeCell ref="C58:D58"/>
    <mergeCell ref="E58:F58"/>
    <mergeCell ref="G58:H58"/>
    <mergeCell ref="Q58:R58"/>
    <mergeCell ref="A56:B56"/>
    <mergeCell ref="C56:D56"/>
    <mergeCell ref="G56:H56"/>
    <mergeCell ref="I56:J56"/>
    <mergeCell ref="K56:L56"/>
    <mergeCell ref="M56:N56"/>
    <mergeCell ref="O56:P56"/>
    <mergeCell ref="Q56:R56"/>
    <mergeCell ref="S56:T56"/>
    <mergeCell ref="U58:V58"/>
    <mergeCell ref="M59:N59"/>
    <mergeCell ref="O59:P59"/>
    <mergeCell ref="I58:J58"/>
    <mergeCell ref="K58:L58"/>
    <mergeCell ref="M58:N58"/>
    <mergeCell ref="O58:P58"/>
    <mergeCell ref="A59:B59"/>
    <mergeCell ref="C59:D59"/>
    <mergeCell ref="E59:F59"/>
    <mergeCell ref="G59:H59"/>
    <mergeCell ref="I59:J59"/>
    <mergeCell ref="K59:L59"/>
    <mergeCell ref="A1:B3"/>
    <mergeCell ref="C1:AC1"/>
    <mergeCell ref="C2:AC3"/>
    <mergeCell ref="A78:AD78"/>
    <mergeCell ref="A79:AD79"/>
    <mergeCell ref="A60:AD77"/>
    <mergeCell ref="Q59:R59"/>
    <mergeCell ref="A10:N10"/>
    <mergeCell ref="O10:Z10"/>
    <mergeCell ref="AA10:AD10"/>
    <mergeCell ref="A7:N7"/>
    <mergeCell ref="O7:Z7"/>
    <mergeCell ref="AA7:AD7"/>
    <mergeCell ref="A9:N9"/>
    <mergeCell ref="O9:Z9"/>
    <mergeCell ref="AA9:AD9"/>
    <mergeCell ref="S59:T59"/>
    <mergeCell ref="U59:V59"/>
    <mergeCell ref="W59:X59"/>
    <mergeCell ref="Y59:Z59"/>
    <mergeCell ref="AB59:AC59"/>
    <mergeCell ref="W58:X58"/>
    <mergeCell ref="Y58:Z58"/>
    <mergeCell ref="S58:T58"/>
    <mergeCell ref="A84:H84"/>
    <mergeCell ref="I84:K84"/>
    <mergeCell ref="I83:K83"/>
    <mergeCell ref="A82:B83"/>
    <mergeCell ref="C82:E82"/>
    <mergeCell ref="F82:H82"/>
    <mergeCell ref="I82:K82"/>
    <mergeCell ref="C83:E83"/>
    <mergeCell ref="F83:H83"/>
  </mergeCells>
  <conditionalFormatting sqref="C57:Z57 C58:C59 E58:E59 G58:G59 K58:K59 O58:O59 S58:S59 W58:W59 I58:I59 M58:M59 Q58:Q59 U58:U59 Y58:Y59 C15:Z52 AB15:AC52">
    <cfRule type="cellIs" dxfId="180" priority="83" operator="between">
      <formula>1</formula>
      <formula>9</formula>
    </cfRule>
    <cfRule type="cellIs" dxfId="179" priority="84" stopIfTrue="1" operator="equal">
      <formula>0</formula>
    </cfRule>
    <cfRule type="cellIs" dxfId="178" priority="85" stopIfTrue="1" operator="equal">
      <formula>0</formula>
    </cfRule>
    <cfRule type="cellIs" dxfId="177" priority="86" stopIfTrue="1" operator="equal">
      <formula>0</formula>
    </cfRule>
    <cfRule type="cellIs" dxfId="176" priority="87" stopIfTrue="1" operator="equal">
      <formula>0</formula>
    </cfRule>
    <cfRule type="cellIs" dxfId="175" priority="88" stopIfTrue="1" operator="equal">
      <formula>1</formula>
    </cfRule>
  </conditionalFormatting>
  <conditionalFormatting sqref="C57:Z57 C58:C59 E58:E59 G58:G59 K58:K59 O58:O59 S58:S59 W58:W59 I58:I59 M58:M59 Q58:Q59 U58:U59 Y58:Y59 C15:Z52 AB15:AC52">
    <cfRule type="cellIs" dxfId="174" priority="82" operator="equal">
      <formula>0</formula>
    </cfRule>
  </conditionalFormatting>
  <conditionalFormatting sqref="C57:Z57 C58:C59 E58:E59 G58:G59 K58:K59 O58:O59 S58:S59 W58:W59 I58:I59 M58:M59 Q58:Q59 U58:U59 Y58:Y59 C15:Z52 AB15:AC52">
    <cfRule type="cellIs" dxfId="173" priority="81" stopIfTrue="1" operator="equal">
      <formula>0</formula>
    </cfRule>
  </conditionalFormatting>
  <conditionalFormatting sqref="D15:D51 F15:F51 H15:H51 L15:L51 N15:N51 P15:P51 R15:R51 T15:T51 V15:V51 X15:X51 Z15:Z51 J15:J51">
    <cfRule type="containsText" dxfId="172" priority="64" stopIfTrue="1" operator="containsText" text="1">
      <formula>NOT(ISERROR(SEARCH("1",D15)))</formula>
    </cfRule>
  </conditionalFormatting>
  <conditionalFormatting sqref="C82">
    <cfRule type="cellIs" dxfId="171" priority="19" operator="between">
      <formula>1</formula>
      <formula>9</formula>
    </cfRule>
    <cfRule type="cellIs" dxfId="170" priority="20" stopIfTrue="1" operator="equal">
      <formula>0</formula>
    </cfRule>
    <cfRule type="cellIs" dxfId="169" priority="21" stopIfTrue="1" operator="equal">
      <formula>0</formula>
    </cfRule>
    <cfRule type="cellIs" dxfId="168" priority="22" stopIfTrue="1" operator="equal">
      <formula>0</formula>
    </cfRule>
    <cfRule type="cellIs" dxfId="167" priority="23" stopIfTrue="1" operator="equal">
      <formula>0</formula>
    </cfRule>
    <cfRule type="cellIs" dxfId="166" priority="24" stopIfTrue="1" operator="equal">
      <formula>1</formula>
    </cfRule>
  </conditionalFormatting>
  <conditionalFormatting sqref="C82">
    <cfRule type="cellIs" dxfId="165" priority="18" operator="equal">
      <formula>0</formula>
    </cfRule>
  </conditionalFormatting>
  <conditionalFormatting sqref="C82">
    <cfRule type="cellIs" dxfId="164" priority="17" stopIfTrue="1" operator="equal">
      <formula>0</formula>
    </cfRule>
  </conditionalFormatting>
  <conditionalFormatting sqref="I84">
    <cfRule type="cellIs" dxfId="163" priority="9" stopIfTrue="1" operator="equal">
      <formula>0</formula>
    </cfRule>
  </conditionalFormatting>
  <conditionalFormatting sqref="I84">
    <cfRule type="cellIs" dxfId="162" priority="11" operator="between">
      <formula>1</formula>
      <formula>9</formula>
    </cfRule>
    <cfRule type="cellIs" dxfId="161" priority="12" stopIfTrue="1" operator="equal">
      <formula>0</formula>
    </cfRule>
    <cfRule type="cellIs" dxfId="160" priority="13" stopIfTrue="1" operator="equal">
      <formula>0</formula>
    </cfRule>
    <cfRule type="cellIs" dxfId="159" priority="14" stopIfTrue="1" operator="equal">
      <formula>0</formula>
    </cfRule>
    <cfRule type="cellIs" dxfId="158" priority="15" stopIfTrue="1" operator="equal">
      <formula>0</formula>
    </cfRule>
    <cfRule type="cellIs" dxfId="157" priority="16" stopIfTrue="1" operator="equal">
      <formula>1</formula>
    </cfRule>
  </conditionalFormatting>
  <conditionalFormatting sqref="I84">
    <cfRule type="cellIs" dxfId="156" priority="10" operator="equal">
      <formula>0</formula>
    </cfRule>
  </conditionalFormatting>
  <conditionalFormatting sqref="F82">
    <cfRule type="cellIs" dxfId="155" priority="3" operator="between">
      <formula>1</formula>
      <formula>9</formula>
    </cfRule>
    <cfRule type="cellIs" dxfId="154" priority="4" stopIfTrue="1" operator="equal">
      <formula>0</formula>
    </cfRule>
    <cfRule type="cellIs" dxfId="153" priority="5" stopIfTrue="1" operator="equal">
      <formula>0</formula>
    </cfRule>
    <cfRule type="cellIs" dxfId="152" priority="6" stopIfTrue="1" operator="equal">
      <formula>0</formula>
    </cfRule>
    <cfRule type="cellIs" dxfId="151" priority="7" stopIfTrue="1" operator="equal">
      <formula>0</formula>
    </cfRule>
    <cfRule type="cellIs" dxfId="150" priority="8" stopIfTrue="1" operator="equal">
      <formula>1</formula>
    </cfRule>
  </conditionalFormatting>
  <conditionalFormatting sqref="F82">
    <cfRule type="cellIs" dxfId="149" priority="2" operator="equal">
      <formula>0</formula>
    </cfRule>
  </conditionalFormatting>
  <conditionalFormatting sqref="F82">
    <cfRule type="cellIs" dxfId="148" priority="1" stopIfTrue="1" operator="equal">
      <formula>0</formula>
    </cfRule>
  </conditionalFormatting>
  <pageMargins left="0" right="0" top="0" bottom="0" header="0.19685039370078741" footer="0"/>
  <pageSetup paperSize="41" scale="52" fitToHeight="0" orientation="portrait" r:id="rId1"/>
  <headerFooter>
    <oddFooter xml:space="preserve">&amp;R &amp;P 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AE99"/>
  <sheetViews>
    <sheetView showGridLines="0" topLeftCell="A7" zoomScaleNormal="100" zoomScaleSheetLayoutView="90" workbookViewId="0">
      <pane ySplit="6" topLeftCell="A45" activePane="bottomLeft" state="frozen"/>
      <selection activeCell="B7" sqref="B7"/>
      <selection pane="bottomLeft" activeCell="R9" sqref="R9:X9"/>
    </sheetView>
  </sheetViews>
  <sheetFormatPr baseColWidth="10" defaultRowHeight="12"/>
  <cols>
    <col min="1" max="1" width="8.42578125" style="4" customWidth="1"/>
    <col min="2" max="2" width="26.42578125" style="4" customWidth="1"/>
    <col min="3" max="26" width="4.140625" style="4" customWidth="1"/>
    <col min="27" max="27" width="19.5703125" style="5" customWidth="1"/>
    <col min="28" max="28" width="5.7109375" style="5" customWidth="1"/>
    <col min="29" max="29" width="6.42578125" style="5" customWidth="1"/>
    <col min="30" max="30" width="33.7109375" style="4" bestFit="1" customWidth="1"/>
    <col min="31" max="16384" width="11.42578125" style="1"/>
  </cols>
  <sheetData>
    <row r="1" spans="1:30" ht="28.5" customHeight="1">
      <c r="A1" s="208"/>
      <c r="B1" s="208"/>
      <c r="C1" s="209" t="s">
        <v>58</v>
      </c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09"/>
      <c r="Z1" s="209"/>
      <c r="AA1" s="209"/>
      <c r="AB1" s="209"/>
      <c r="AC1" s="209"/>
      <c r="AD1" s="48" t="s">
        <v>59</v>
      </c>
    </row>
    <row r="2" spans="1:30" ht="28.5" customHeight="1">
      <c r="A2" s="208"/>
      <c r="B2" s="208"/>
      <c r="C2" s="209" t="s">
        <v>60</v>
      </c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  <c r="X2" s="209"/>
      <c r="Y2" s="209"/>
      <c r="Z2" s="209"/>
      <c r="AA2" s="209"/>
      <c r="AB2" s="209"/>
      <c r="AC2" s="209"/>
      <c r="AD2" s="48" t="s">
        <v>61</v>
      </c>
    </row>
    <row r="3" spans="1:30" ht="28.5" customHeight="1">
      <c r="A3" s="208"/>
      <c r="B3" s="208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09"/>
      <c r="AB3" s="209"/>
      <c r="AC3" s="209"/>
      <c r="AD3" s="49">
        <v>43496</v>
      </c>
    </row>
    <row r="4" spans="1:30" ht="9.75" customHeight="1">
      <c r="A4" s="213"/>
      <c r="B4" s="214"/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4"/>
      <c r="Y4" s="214"/>
      <c r="Z4" s="214"/>
      <c r="AA4" s="214"/>
      <c r="AB4" s="214"/>
      <c r="AC4" s="214"/>
      <c r="AD4" s="215"/>
    </row>
    <row r="5" spans="1:30" ht="21" customHeight="1">
      <c r="A5" s="210" t="s">
        <v>0</v>
      </c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211"/>
      <c r="Y5" s="211"/>
      <c r="Z5" s="211"/>
      <c r="AA5" s="211"/>
      <c r="AB5" s="211"/>
      <c r="AC5" s="211"/>
      <c r="AD5" s="212"/>
    </row>
    <row r="6" spans="1:30" ht="30" customHeight="1">
      <c r="A6" s="307" t="s">
        <v>62</v>
      </c>
      <c r="B6" s="307"/>
      <c r="C6" s="307"/>
      <c r="D6" s="307"/>
      <c r="E6" s="307"/>
      <c r="F6" s="307"/>
      <c r="G6" s="307"/>
      <c r="H6" s="307"/>
      <c r="I6" s="307"/>
      <c r="J6" s="307"/>
      <c r="K6" s="307"/>
      <c r="L6" s="307"/>
      <c r="M6" s="307"/>
      <c r="N6" s="307"/>
      <c r="O6" s="307"/>
      <c r="P6" s="307"/>
      <c r="Q6" s="307"/>
      <c r="R6" s="307"/>
      <c r="S6" s="307"/>
      <c r="T6" s="307"/>
      <c r="U6" s="307"/>
      <c r="V6" s="307"/>
      <c r="W6" s="307"/>
      <c r="X6" s="307"/>
      <c r="Y6" s="307"/>
      <c r="Z6" s="307"/>
      <c r="AA6" s="307"/>
      <c r="AB6" s="307"/>
      <c r="AC6" s="307"/>
      <c r="AD6" s="307"/>
    </row>
    <row r="7" spans="1:30" ht="24" customHeight="1">
      <c r="A7" s="308" t="s">
        <v>5</v>
      </c>
      <c r="B7" s="308"/>
      <c r="C7" s="308"/>
      <c r="D7" s="308"/>
      <c r="E7" s="308"/>
      <c r="F7" s="308"/>
      <c r="G7" s="308"/>
      <c r="H7" s="308"/>
      <c r="I7" s="308"/>
      <c r="J7" s="308"/>
      <c r="K7" s="308"/>
      <c r="L7" s="308"/>
      <c r="M7" s="308"/>
      <c r="N7" s="308"/>
      <c r="O7" s="308"/>
      <c r="P7" s="308"/>
      <c r="Q7" s="308"/>
      <c r="R7" s="308"/>
      <c r="S7" s="308"/>
      <c r="T7" s="308"/>
      <c r="U7" s="308"/>
      <c r="V7" s="308"/>
      <c r="W7" s="308"/>
      <c r="X7" s="308"/>
      <c r="Y7" s="308" t="s">
        <v>1</v>
      </c>
      <c r="Z7" s="308"/>
      <c r="AA7" s="308"/>
      <c r="AB7" s="308"/>
      <c r="AC7" s="308"/>
      <c r="AD7" s="308"/>
    </row>
    <row r="8" spans="1:30" ht="21.75" customHeight="1">
      <c r="A8" s="309" t="s">
        <v>63</v>
      </c>
      <c r="B8" s="310"/>
      <c r="C8" s="310"/>
      <c r="D8" s="310"/>
      <c r="E8" s="310"/>
      <c r="F8" s="310"/>
      <c r="G8" s="221"/>
      <c r="H8" s="221"/>
      <c r="I8" s="221"/>
      <c r="J8" s="221"/>
      <c r="K8" s="221"/>
      <c r="L8" s="221"/>
      <c r="M8" s="221"/>
      <c r="N8" s="221"/>
      <c r="O8" s="221"/>
      <c r="P8" s="221"/>
      <c r="Q8" s="221"/>
      <c r="R8" s="221"/>
      <c r="S8" s="221"/>
      <c r="T8" s="221"/>
      <c r="U8" s="221"/>
      <c r="V8" s="221"/>
      <c r="W8" s="221"/>
      <c r="X8" s="182"/>
      <c r="Y8" s="311" t="s">
        <v>64</v>
      </c>
      <c r="Z8" s="311"/>
      <c r="AA8" s="311"/>
      <c r="AB8" s="311"/>
      <c r="AC8" s="311"/>
      <c r="AD8" s="311"/>
    </row>
    <row r="9" spans="1:30" ht="24.75" customHeight="1">
      <c r="A9" s="183" t="s">
        <v>46</v>
      </c>
      <c r="B9" s="184"/>
      <c r="C9" s="185" t="s">
        <v>297</v>
      </c>
      <c r="D9" s="186"/>
      <c r="E9" s="186"/>
      <c r="F9" s="186"/>
      <c r="G9" s="186"/>
      <c r="H9" s="186"/>
      <c r="I9" s="186"/>
      <c r="J9" s="187"/>
      <c r="K9" s="188" t="s">
        <v>214</v>
      </c>
      <c r="L9" s="189"/>
      <c r="M9" s="189"/>
      <c r="N9" s="189"/>
      <c r="O9" s="189"/>
      <c r="P9" s="189"/>
      <c r="Q9" s="190"/>
      <c r="R9" s="185" t="s">
        <v>306</v>
      </c>
      <c r="S9" s="186"/>
      <c r="T9" s="186"/>
      <c r="U9" s="186"/>
      <c r="V9" s="186"/>
      <c r="W9" s="186"/>
      <c r="X9" s="187"/>
      <c r="Y9" s="183" t="s">
        <v>149</v>
      </c>
      <c r="Z9" s="204"/>
      <c r="AA9" s="204"/>
      <c r="AB9" s="184"/>
      <c r="AC9" s="181" t="s">
        <v>435</v>
      </c>
      <c r="AD9" s="182"/>
    </row>
    <row r="10" spans="1:30" s="7" customFormat="1" ht="18" customHeight="1">
      <c r="A10" s="305" t="s">
        <v>65</v>
      </c>
      <c r="B10" s="306" t="s">
        <v>8</v>
      </c>
      <c r="C10" s="239" t="s">
        <v>147</v>
      </c>
      <c r="D10" s="239"/>
      <c r="E10" s="239"/>
      <c r="F10" s="239"/>
      <c r="G10" s="239"/>
      <c r="H10" s="239"/>
      <c r="I10" s="239"/>
      <c r="J10" s="239"/>
      <c r="K10" s="239"/>
      <c r="L10" s="239"/>
      <c r="M10" s="239"/>
      <c r="N10" s="239"/>
      <c r="O10" s="239"/>
      <c r="P10" s="239"/>
      <c r="Q10" s="239"/>
      <c r="R10" s="239"/>
      <c r="S10" s="239"/>
      <c r="T10" s="239"/>
      <c r="U10" s="239"/>
      <c r="V10" s="239"/>
      <c r="W10" s="239"/>
      <c r="X10" s="239"/>
      <c r="Y10" s="239"/>
      <c r="Z10" s="239"/>
      <c r="AA10" s="239" t="s">
        <v>9</v>
      </c>
      <c r="AB10" s="240" t="s">
        <v>29</v>
      </c>
      <c r="AC10" s="240"/>
      <c r="AD10" s="239" t="s">
        <v>10</v>
      </c>
    </row>
    <row r="11" spans="1:30" s="7" customFormat="1" ht="37.5" customHeight="1">
      <c r="A11" s="305"/>
      <c r="B11" s="306"/>
      <c r="C11" s="205" t="s">
        <v>34</v>
      </c>
      <c r="D11" s="205"/>
      <c r="E11" s="205" t="s">
        <v>35</v>
      </c>
      <c r="F11" s="205"/>
      <c r="G11" s="205" t="s">
        <v>36</v>
      </c>
      <c r="H11" s="205"/>
      <c r="I11" s="205" t="s">
        <v>37</v>
      </c>
      <c r="J11" s="205"/>
      <c r="K11" s="205" t="s">
        <v>38</v>
      </c>
      <c r="L11" s="205"/>
      <c r="M11" s="205" t="s">
        <v>39</v>
      </c>
      <c r="N11" s="205"/>
      <c r="O11" s="205" t="s">
        <v>40</v>
      </c>
      <c r="P11" s="205"/>
      <c r="Q11" s="205" t="s">
        <v>41</v>
      </c>
      <c r="R11" s="205"/>
      <c r="S11" s="205" t="s">
        <v>42</v>
      </c>
      <c r="T11" s="205"/>
      <c r="U11" s="205" t="s">
        <v>43</v>
      </c>
      <c r="V11" s="205"/>
      <c r="W11" s="205" t="s">
        <v>44</v>
      </c>
      <c r="X11" s="205"/>
      <c r="Y11" s="205" t="s">
        <v>45</v>
      </c>
      <c r="Z11" s="205"/>
      <c r="AA11" s="239"/>
      <c r="AB11" s="304" t="s">
        <v>30</v>
      </c>
      <c r="AC11" s="304" t="s">
        <v>31</v>
      </c>
      <c r="AD11" s="239"/>
    </row>
    <row r="12" spans="1:30" ht="30" customHeight="1">
      <c r="A12" s="305"/>
      <c r="B12" s="306"/>
      <c r="C12" s="35" t="s">
        <v>2</v>
      </c>
      <c r="D12" s="35" t="s">
        <v>3</v>
      </c>
      <c r="E12" s="35" t="s">
        <v>2</v>
      </c>
      <c r="F12" s="35" t="s">
        <v>3</v>
      </c>
      <c r="G12" s="35" t="s">
        <v>2</v>
      </c>
      <c r="H12" s="35" t="s">
        <v>3</v>
      </c>
      <c r="I12" s="35" t="s">
        <v>2</v>
      </c>
      <c r="J12" s="35" t="s">
        <v>3</v>
      </c>
      <c r="K12" s="35" t="s">
        <v>2</v>
      </c>
      <c r="L12" s="35" t="s">
        <v>3</v>
      </c>
      <c r="M12" s="35" t="s">
        <v>2</v>
      </c>
      <c r="N12" s="35" t="s">
        <v>3</v>
      </c>
      <c r="O12" s="35" t="s">
        <v>2</v>
      </c>
      <c r="P12" s="35" t="s">
        <v>3</v>
      </c>
      <c r="Q12" s="35" t="s">
        <v>2</v>
      </c>
      <c r="R12" s="35" t="s">
        <v>3</v>
      </c>
      <c r="S12" s="35" t="s">
        <v>2</v>
      </c>
      <c r="T12" s="35" t="s">
        <v>3</v>
      </c>
      <c r="U12" s="35" t="s">
        <v>2</v>
      </c>
      <c r="V12" s="35" t="s">
        <v>3</v>
      </c>
      <c r="W12" s="35" t="s">
        <v>2</v>
      </c>
      <c r="X12" s="35" t="s">
        <v>3</v>
      </c>
      <c r="Y12" s="35" t="s">
        <v>2</v>
      </c>
      <c r="Z12" s="35" t="s">
        <v>3</v>
      </c>
      <c r="AA12" s="239"/>
      <c r="AB12" s="304"/>
      <c r="AC12" s="304"/>
      <c r="AD12" s="239"/>
    </row>
    <row r="13" spans="1:30" s="2" customFormat="1" ht="30.75" customHeight="1">
      <c r="A13" s="300" t="s">
        <v>126</v>
      </c>
      <c r="B13" s="50" t="s">
        <v>114</v>
      </c>
      <c r="C13" s="31"/>
      <c r="D13" s="32"/>
      <c r="E13" s="32"/>
      <c r="F13" s="32"/>
      <c r="G13" s="32"/>
      <c r="H13" s="32"/>
      <c r="I13" s="32">
        <v>1</v>
      </c>
      <c r="J13" s="32">
        <v>1</v>
      </c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>
        <v>1</v>
      </c>
      <c r="Z13" s="32"/>
      <c r="AA13" s="33" t="s">
        <v>66</v>
      </c>
      <c r="AB13" s="32" t="s">
        <v>67</v>
      </c>
      <c r="AC13" s="32"/>
      <c r="AD13" s="34" t="s">
        <v>431</v>
      </c>
    </row>
    <row r="14" spans="1:30" s="2" customFormat="1" ht="30.75" customHeight="1">
      <c r="A14" s="300"/>
      <c r="B14" s="50" t="s">
        <v>115</v>
      </c>
      <c r="C14" s="31"/>
      <c r="D14" s="32"/>
      <c r="E14" s="32">
        <v>1</v>
      </c>
      <c r="F14" s="32">
        <v>1</v>
      </c>
      <c r="G14" s="32"/>
      <c r="H14" s="32"/>
      <c r="I14" s="32"/>
      <c r="J14" s="32"/>
      <c r="K14" s="32">
        <v>1</v>
      </c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3" t="s">
        <v>218</v>
      </c>
      <c r="AB14" s="32" t="s">
        <v>67</v>
      </c>
      <c r="AC14" s="32" t="s">
        <v>67</v>
      </c>
      <c r="AD14" s="72" t="s">
        <v>432</v>
      </c>
    </row>
    <row r="15" spans="1:30" s="2" customFormat="1" ht="46.5" customHeight="1">
      <c r="A15" s="300"/>
      <c r="B15" s="50" t="s">
        <v>150</v>
      </c>
      <c r="C15" s="31"/>
      <c r="D15" s="32"/>
      <c r="E15" s="32"/>
      <c r="F15" s="32"/>
      <c r="G15" s="32">
        <v>1</v>
      </c>
      <c r="H15" s="138">
        <v>1</v>
      </c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3" t="s">
        <v>68</v>
      </c>
      <c r="AB15" s="32" t="s">
        <v>67</v>
      </c>
      <c r="AC15" s="32"/>
      <c r="AD15" s="124">
        <v>44256</v>
      </c>
    </row>
    <row r="16" spans="1:30" s="2" customFormat="1" ht="74.25" customHeight="1">
      <c r="A16" s="300"/>
      <c r="B16" s="50" t="s">
        <v>151</v>
      </c>
      <c r="C16" s="31"/>
      <c r="D16" s="32"/>
      <c r="E16" s="32"/>
      <c r="F16" s="32"/>
      <c r="G16" s="32"/>
      <c r="H16" s="32"/>
      <c r="I16" s="32">
        <v>1</v>
      </c>
      <c r="J16" s="32">
        <v>1</v>
      </c>
      <c r="K16" s="32"/>
      <c r="L16" s="32"/>
      <c r="M16" s="32"/>
      <c r="N16" s="32"/>
      <c r="O16" s="32">
        <v>1</v>
      </c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3" t="s">
        <v>215</v>
      </c>
      <c r="AB16" s="32" t="s">
        <v>67</v>
      </c>
      <c r="AC16" s="32"/>
      <c r="AD16" s="72" t="s">
        <v>430</v>
      </c>
    </row>
    <row r="17" spans="1:30" s="2" customFormat="1" ht="47.25" customHeight="1">
      <c r="A17" s="300"/>
      <c r="B17" s="50" t="s">
        <v>116</v>
      </c>
      <c r="C17" s="31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>
        <v>1</v>
      </c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3" t="s">
        <v>69</v>
      </c>
      <c r="AB17" s="32" t="s">
        <v>67</v>
      </c>
      <c r="AC17" s="32"/>
      <c r="AD17" s="34"/>
    </row>
    <row r="18" spans="1:30" s="2" customFormat="1" ht="37.5" customHeight="1">
      <c r="A18" s="300"/>
      <c r="B18" s="50" t="s">
        <v>117</v>
      </c>
      <c r="C18" s="31"/>
      <c r="D18" s="32"/>
      <c r="E18" s="32"/>
      <c r="F18" s="32"/>
      <c r="G18" s="32"/>
      <c r="H18" s="32"/>
      <c r="I18" s="32">
        <v>1</v>
      </c>
      <c r="J18" s="32">
        <v>1</v>
      </c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3" t="s">
        <v>218</v>
      </c>
      <c r="AB18" s="32" t="s">
        <v>67</v>
      </c>
      <c r="AC18" s="32"/>
      <c r="AD18" s="72" t="s">
        <v>433</v>
      </c>
    </row>
    <row r="19" spans="1:30" s="2" customFormat="1" ht="41.25" customHeight="1">
      <c r="A19" s="300"/>
      <c r="B19" s="50" t="s">
        <v>118</v>
      </c>
      <c r="C19" s="31"/>
      <c r="D19" s="32"/>
      <c r="E19" s="32"/>
      <c r="F19" s="32"/>
      <c r="G19" s="32">
        <v>1</v>
      </c>
      <c r="H19" s="32">
        <v>1</v>
      </c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>
        <v>1</v>
      </c>
      <c r="T19" s="32"/>
      <c r="U19" s="32"/>
      <c r="V19" s="32"/>
      <c r="W19" s="32"/>
      <c r="X19" s="32"/>
      <c r="Y19" s="32"/>
      <c r="Z19" s="32"/>
      <c r="AA19" s="33" t="s">
        <v>68</v>
      </c>
      <c r="AB19" s="32" t="s">
        <v>67</v>
      </c>
      <c r="AC19" s="32"/>
      <c r="AD19" s="34"/>
    </row>
    <row r="20" spans="1:30" s="2" customFormat="1" ht="37.5" customHeight="1">
      <c r="A20" s="300"/>
      <c r="B20" s="50" t="s">
        <v>119</v>
      </c>
      <c r="C20" s="31">
        <v>1</v>
      </c>
      <c r="D20" s="32">
        <v>1</v>
      </c>
      <c r="E20" s="32">
        <v>1</v>
      </c>
      <c r="F20" s="32">
        <v>1</v>
      </c>
      <c r="G20" s="32">
        <v>1</v>
      </c>
      <c r="H20" s="32">
        <v>1</v>
      </c>
      <c r="I20" s="32">
        <v>1</v>
      </c>
      <c r="J20" s="32">
        <v>1</v>
      </c>
      <c r="K20" s="32">
        <v>1</v>
      </c>
      <c r="L20" s="32">
        <v>1</v>
      </c>
      <c r="M20" s="32">
        <v>1</v>
      </c>
      <c r="N20" s="32"/>
      <c r="O20" s="32">
        <v>1</v>
      </c>
      <c r="P20" s="32"/>
      <c r="Q20" s="32">
        <v>1</v>
      </c>
      <c r="R20" s="32"/>
      <c r="S20" s="32">
        <v>1</v>
      </c>
      <c r="T20" s="32"/>
      <c r="U20" s="32">
        <v>1</v>
      </c>
      <c r="V20" s="32"/>
      <c r="W20" s="32">
        <v>1</v>
      </c>
      <c r="X20" s="32"/>
      <c r="Y20" s="32">
        <v>1</v>
      </c>
      <c r="Z20" s="32"/>
      <c r="AA20" s="33" t="s">
        <v>70</v>
      </c>
      <c r="AB20" s="32" t="s">
        <v>67</v>
      </c>
      <c r="AC20" s="32"/>
      <c r="AD20" s="34"/>
    </row>
    <row r="21" spans="1:30" s="2" customFormat="1" ht="33.75" customHeight="1">
      <c r="A21" s="300"/>
      <c r="B21" s="50" t="s">
        <v>120</v>
      </c>
      <c r="C21" s="31"/>
      <c r="D21" s="32"/>
      <c r="E21" s="32"/>
      <c r="F21" s="32"/>
      <c r="G21" s="32">
        <v>1</v>
      </c>
      <c r="H21" s="32">
        <v>1</v>
      </c>
      <c r="I21" s="32"/>
      <c r="J21" s="32"/>
      <c r="K21" s="32"/>
      <c r="L21" s="32"/>
      <c r="M21" s="32">
        <v>1</v>
      </c>
      <c r="N21" s="32"/>
      <c r="O21" s="32"/>
      <c r="P21" s="32"/>
      <c r="Q21" s="32"/>
      <c r="R21" s="32"/>
      <c r="S21" s="32">
        <v>1</v>
      </c>
      <c r="T21" s="32"/>
      <c r="U21" s="32"/>
      <c r="V21" s="32"/>
      <c r="W21" s="32"/>
      <c r="X21" s="32"/>
      <c r="Y21" s="32">
        <v>1</v>
      </c>
      <c r="Z21" s="32"/>
      <c r="AA21" s="33" t="s">
        <v>71</v>
      </c>
      <c r="AB21" s="32" t="s">
        <v>67</v>
      </c>
      <c r="AC21" s="32"/>
      <c r="AD21" s="34"/>
    </row>
    <row r="22" spans="1:30" s="2" customFormat="1" ht="43.5" customHeight="1">
      <c r="A22" s="300"/>
      <c r="B22" s="50" t="s">
        <v>121</v>
      </c>
      <c r="C22" s="31">
        <v>1</v>
      </c>
      <c r="D22" s="32">
        <v>1</v>
      </c>
      <c r="E22" s="32">
        <v>1</v>
      </c>
      <c r="F22" s="32">
        <v>1</v>
      </c>
      <c r="G22" s="32">
        <v>1</v>
      </c>
      <c r="H22" s="32">
        <v>1</v>
      </c>
      <c r="I22" s="32">
        <v>1</v>
      </c>
      <c r="J22" s="32">
        <v>1</v>
      </c>
      <c r="K22" s="32">
        <v>1</v>
      </c>
      <c r="L22" s="32">
        <v>1</v>
      </c>
      <c r="M22" s="32">
        <v>1</v>
      </c>
      <c r="N22" s="32"/>
      <c r="O22" s="32">
        <v>1</v>
      </c>
      <c r="P22" s="32"/>
      <c r="Q22" s="32">
        <v>1</v>
      </c>
      <c r="R22" s="32"/>
      <c r="S22" s="32">
        <v>1</v>
      </c>
      <c r="T22" s="32"/>
      <c r="U22" s="32">
        <v>1</v>
      </c>
      <c r="V22" s="32"/>
      <c r="W22" s="32">
        <v>1</v>
      </c>
      <c r="X22" s="32"/>
      <c r="Y22" s="32">
        <v>1</v>
      </c>
      <c r="Z22" s="32"/>
      <c r="AA22" s="33" t="s">
        <v>144</v>
      </c>
      <c r="AB22" s="32" t="s">
        <v>67</v>
      </c>
      <c r="AC22" s="32"/>
      <c r="AD22" s="34"/>
    </row>
    <row r="23" spans="1:30" s="2" customFormat="1" ht="63.75" customHeight="1">
      <c r="A23" s="300"/>
      <c r="B23" s="50" t="s">
        <v>122</v>
      </c>
      <c r="C23" s="31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>
        <v>1</v>
      </c>
      <c r="P23" s="32"/>
      <c r="Q23" s="32"/>
      <c r="R23" s="32"/>
      <c r="S23" s="32"/>
      <c r="T23" s="32"/>
      <c r="U23" s="32"/>
      <c r="V23" s="32"/>
      <c r="W23" s="32"/>
      <c r="X23" s="32"/>
      <c r="Y23" s="32">
        <v>1</v>
      </c>
      <c r="Z23" s="32"/>
      <c r="AA23" s="33" t="s">
        <v>132</v>
      </c>
      <c r="AB23" s="32" t="s">
        <v>67</v>
      </c>
      <c r="AC23" s="32"/>
      <c r="AD23" s="72" t="s">
        <v>434</v>
      </c>
    </row>
    <row r="24" spans="1:30" s="2" customFormat="1" ht="51.75" customHeight="1">
      <c r="A24" s="300"/>
      <c r="B24" s="50" t="s">
        <v>123</v>
      </c>
      <c r="C24" s="31"/>
      <c r="D24" s="32"/>
      <c r="E24" s="32">
        <v>1</v>
      </c>
      <c r="F24" s="32">
        <v>1</v>
      </c>
      <c r="G24" s="32">
        <v>1</v>
      </c>
      <c r="H24" s="32">
        <v>1</v>
      </c>
      <c r="I24" s="32">
        <v>1</v>
      </c>
      <c r="J24" s="32">
        <v>1</v>
      </c>
      <c r="K24" s="32">
        <v>1</v>
      </c>
      <c r="L24" s="32">
        <v>1</v>
      </c>
      <c r="M24" s="32">
        <v>1</v>
      </c>
      <c r="N24" s="32"/>
      <c r="O24" s="32">
        <v>1</v>
      </c>
      <c r="P24" s="32"/>
      <c r="Q24" s="32">
        <v>1</v>
      </c>
      <c r="R24" s="32"/>
      <c r="S24" s="32">
        <v>1</v>
      </c>
      <c r="T24" s="32"/>
      <c r="U24" s="32">
        <v>1</v>
      </c>
      <c r="V24" s="32"/>
      <c r="W24" s="32">
        <v>1</v>
      </c>
      <c r="X24" s="32"/>
      <c r="Y24" s="32">
        <v>1</v>
      </c>
      <c r="Z24" s="32"/>
      <c r="AA24" s="29" t="s">
        <v>218</v>
      </c>
      <c r="AB24" s="32" t="s">
        <v>67</v>
      </c>
      <c r="AC24" s="32"/>
      <c r="AD24" s="34"/>
    </row>
    <row r="25" spans="1:30" s="2" customFormat="1" ht="41.25" customHeight="1">
      <c r="A25" s="300"/>
      <c r="B25" s="50" t="s">
        <v>124</v>
      </c>
      <c r="C25" s="3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>
        <v>1</v>
      </c>
      <c r="P25" s="32"/>
      <c r="Q25" s="32"/>
      <c r="R25" s="32"/>
      <c r="S25" s="32"/>
      <c r="T25" s="32"/>
      <c r="U25" s="32"/>
      <c r="V25" s="32"/>
      <c r="W25" s="32"/>
      <c r="X25" s="32"/>
      <c r="Y25" s="32">
        <v>1</v>
      </c>
      <c r="Z25" s="32"/>
      <c r="AA25" s="33" t="s">
        <v>133</v>
      </c>
      <c r="AB25" s="32" t="s">
        <v>67</v>
      </c>
      <c r="AC25" s="32"/>
      <c r="AD25" s="34" t="s">
        <v>268</v>
      </c>
    </row>
    <row r="26" spans="1:30" s="2" customFormat="1" ht="64.5" customHeight="1">
      <c r="A26" s="301"/>
      <c r="B26" s="36" t="s">
        <v>125</v>
      </c>
      <c r="C26" s="19"/>
      <c r="D26" s="13"/>
      <c r="E26" s="13"/>
      <c r="F26" s="32"/>
      <c r="G26" s="13"/>
      <c r="H26" s="32"/>
      <c r="I26" s="13"/>
      <c r="J26" s="32"/>
      <c r="K26" s="13"/>
      <c r="L26" s="32"/>
      <c r="M26" s="13"/>
      <c r="N26" s="32"/>
      <c r="O26" s="13">
        <v>1</v>
      </c>
      <c r="P26" s="32"/>
      <c r="Q26" s="13"/>
      <c r="R26" s="32"/>
      <c r="S26" s="13"/>
      <c r="T26" s="32"/>
      <c r="U26" s="13"/>
      <c r="V26" s="32"/>
      <c r="W26" s="13"/>
      <c r="X26" s="32"/>
      <c r="Y26" s="13">
        <v>1</v>
      </c>
      <c r="Z26" s="32"/>
      <c r="AA26" s="29" t="s">
        <v>404</v>
      </c>
      <c r="AB26" s="13" t="s">
        <v>67</v>
      </c>
      <c r="AC26" s="13"/>
      <c r="AD26" s="68" t="s">
        <v>216</v>
      </c>
    </row>
    <row r="27" spans="1:30" s="2" customFormat="1" ht="36.75" customHeight="1">
      <c r="A27" s="295" t="s">
        <v>131</v>
      </c>
      <c r="B27" s="140" t="s">
        <v>299</v>
      </c>
      <c r="C27" s="19"/>
      <c r="D27" s="13"/>
      <c r="E27" s="13"/>
      <c r="F27" s="32"/>
      <c r="G27" s="13"/>
      <c r="H27" s="32"/>
      <c r="I27" s="13"/>
      <c r="J27" s="32"/>
      <c r="K27" s="13">
        <v>1</v>
      </c>
      <c r="L27" s="32"/>
      <c r="M27" s="13"/>
      <c r="N27" s="32"/>
      <c r="O27" s="13"/>
      <c r="P27" s="32"/>
      <c r="Q27" s="13"/>
      <c r="R27" s="32"/>
      <c r="S27" s="13"/>
      <c r="T27" s="32"/>
      <c r="U27" s="13"/>
      <c r="V27" s="32"/>
      <c r="W27" s="13"/>
      <c r="X27" s="32"/>
      <c r="Y27" s="13">
        <v>1</v>
      </c>
      <c r="Z27" s="32"/>
      <c r="AA27" s="29" t="s">
        <v>72</v>
      </c>
      <c r="AB27" s="13" t="s">
        <v>67</v>
      </c>
      <c r="AC27" s="13" t="s">
        <v>67</v>
      </c>
      <c r="AD27" s="123" t="s">
        <v>166</v>
      </c>
    </row>
    <row r="28" spans="1:30" s="2" customFormat="1" ht="36.75" customHeight="1">
      <c r="A28" s="296"/>
      <c r="B28" s="140" t="s">
        <v>127</v>
      </c>
      <c r="C28" s="19"/>
      <c r="D28" s="13"/>
      <c r="E28" s="13"/>
      <c r="F28" s="32"/>
      <c r="G28" s="13"/>
      <c r="H28" s="32"/>
      <c r="I28" s="13"/>
      <c r="J28" s="32"/>
      <c r="K28" s="13">
        <v>1</v>
      </c>
      <c r="L28" s="32"/>
      <c r="M28" s="13"/>
      <c r="N28" s="32"/>
      <c r="O28" s="13"/>
      <c r="P28" s="32"/>
      <c r="Q28" s="13"/>
      <c r="R28" s="32"/>
      <c r="S28" s="13"/>
      <c r="T28" s="32"/>
      <c r="U28" s="13"/>
      <c r="V28" s="32"/>
      <c r="W28" s="13"/>
      <c r="X28" s="32"/>
      <c r="Y28" s="13"/>
      <c r="Z28" s="32"/>
      <c r="AA28" s="29" t="s">
        <v>72</v>
      </c>
      <c r="AB28" s="13" t="s">
        <v>67</v>
      </c>
      <c r="AC28" s="13" t="s">
        <v>67</v>
      </c>
      <c r="AD28" s="123" t="s">
        <v>166</v>
      </c>
    </row>
    <row r="29" spans="1:30" s="2" customFormat="1" ht="36.75" customHeight="1">
      <c r="A29" s="296"/>
      <c r="B29" s="140" t="s">
        <v>128</v>
      </c>
      <c r="C29" s="19"/>
      <c r="D29" s="13"/>
      <c r="E29" s="13"/>
      <c r="F29" s="32"/>
      <c r="G29" s="13"/>
      <c r="H29" s="32"/>
      <c r="I29" s="13"/>
      <c r="J29" s="32"/>
      <c r="K29" s="13">
        <v>1</v>
      </c>
      <c r="L29" s="32"/>
      <c r="M29" s="13"/>
      <c r="N29" s="32"/>
      <c r="O29" s="13"/>
      <c r="P29" s="32"/>
      <c r="Q29" s="13"/>
      <c r="R29" s="32"/>
      <c r="S29" s="13"/>
      <c r="T29" s="32"/>
      <c r="U29" s="13"/>
      <c r="V29" s="32"/>
      <c r="W29" s="13"/>
      <c r="X29" s="32"/>
      <c r="Y29" s="13"/>
      <c r="Z29" s="32"/>
      <c r="AA29" s="29" t="s">
        <v>134</v>
      </c>
      <c r="AB29" s="13" t="s">
        <v>67</v>
      </c>
      <c r="AC29" s="13" t="s">
        <v>67</v>
      </c>
      <c r="AD29" s="123" t="s">
        <v>166</v>
      </c>
    </row>
    <row r="30" spans="1:30" s="2" customFormat="1" ht="36.75" customHeight="1">
      <c r="A30" s="296"/>
      <c r="B30" s="140" t="s">
        <v>129</v>
      </c>
      <c r="C30" s="19"/>
      <c r="D30" s="13"/>
      <c r="E30" s="13"/>
      <c r="F30" s="32"/>
      <c r="G30" s="13"/>
      <c r="H30" s="32"/>
      <c r="I30" s="13"/>
      <c r="J30" s="32"/>
      <c r="K30" s="13"/>
      <c r="L30" s="32"/>
      <c r="M30" s="13">
        <v>1</v>
      </c>
      <c r="N30" s="32"/>
      <c r="O30" s="13"/>
      <c r="P30" s="32"/>
      <c r="Q30" s="13"/>
      <c r="R30" s="32"/>
      <c r="S30" s="13"/>
      <c r="T30" s="32"/>
      <c r="U30" s="13"/>
      <c r="V30" s="32"/>
      <c r="W30" s="13"/>
      <c r="X30" s="32"/>
      <c r="Y30" s="13"/>
      <c r="Z30" s="32"/>
      <c r="AA30" s="29" t="s">
        <v>135</v>
      </c>
      <c r="AB30" s="13" t="s">
        <v>67</v>
      </c>
      <c r="AC30" s="13"/>
      <c r="AD30" s="68" t="s">
        <v>217</v>
      </c>
    </row>
    <row r="31" spans="1:30" s="2" customFormat="1" ht="36.75" customHeight="1">
      <c r="A31" s="296"/>
      <c r="B31" s="51" t="s">
        <v>130</v>
      </c>
      <c r="C31" s="39">
        <v>1</v>
      </c>
      <c r="D31" s="138">
        <v>1</v>
      </c>
      <c r="E31" s="138">
        <v>1</v>
      </c>
      <c r="F31" s="138">
        <v>1</v>
      </c>
      <c r="G31" s="138">
        <v>1</v>
      </c>
      <c r="H31" s="138">
        <v>1</v>
      </c>
      <c r="I31" s="138">
        <v>1</v>
      </c>
      <c r="J31" s="138">
        <v>1</v>
      </c>
      <c r="K31" s="138">
        <v>1</v>
      </c>
      <c r="L31" s="138"/>
      <c r="M31" s="32">
        <v>1</v>
      </c>
      <c r="N31" s="32"/>
      <c r="O31" s="32">
        <v>1</v>
      </c>
      <c r="P31" s="32"/>
      <c r="Q31" s="32">
        <v>1</v>
      </c>
      <c r="R31" s="32"/>
      <c r="S31" s="32">
        <v>1</v>
      </c>
      <c r="T31" s="32"/>
      <c r="U31" s="32">
        <v>1</v>
      </c>
      <c r="V31" s="32"/>
      <c r="W31" s="32">
        <v>1</v>
      </c>
      <c r="X31" s="32"/>
      <c r="Y31" s="32">
        <v>1</v>
      </c>
      <c r="Z31" s="32"/>
      <c r="AA31" s="29" t="s">
        <v>136</v>
      </c>
      <c r="AB31" s="13" t="s">
        <v>67</v>
      </c>
      <c r="AC31" s="13"/>
      <c r="AD31" s="68" t="s">
        <v>177</v>
      </c>
    </row>
    <row r="32" spans="1:30" s="2" customFormat="1" ht="59.25" customHeight="1">
      <c r="A32" s="297"/>
      <c r="B32" s="51" t="s">
        <v>276</v>
      </c>
      <c r="C32" s="31"/>
      <c r="D32" s="32"/>
      <c r="E32" s="32"/>
      <c r="F32" s="32"/>
      <c r="G32" s="32"/>
      <c r="H32" s="32"/>
      <c r="I32" s="32">
        <v>1</v>
      </c>
      <c r="J32" s="32">
        <v>1</v>
      </c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29" t="s">
        <v>68</v>
      </c>
      <c r="AB32" s="13" t="s">
        <v>67</v>
      </c>
      <c r="AC32" s="13"/>
      <c r="AD32" s="68" t="s">
        <v>176</v>
      </c>
    </row>
    <row r="33" spans="1:30" s="2" customFormat="1" ht="51.75" customHeight="1">
      <c r="A33" s="302" t="s">
        <v>110</v>
      </c>
      <c r="B33" s="65" t="s">
        <v>384</v>
      </c>
      <c r="C33" s="19"/>
      <c r="D33" s="13"/>
      <c r="E33" s="13"/>
      <c r="F33" s="32"/>
      <c r="G33" s="13">
        <v>1</v>
      </c>
      <c r="H33" s="32">
        <v>1</v>
      </c>
      <c r="I33" s="13"/>
      <c r="J33" s="32"/>
      <c r="K33" s="13">
        <v>1</v>
      </c>
      <c r="L33" s="32"/>
      <c r="M33" s="13">
        <v>1</v>
      </c>
      <c r="N33" s="32"/>
      <c r="O33" s="13"/>
      <c r="P33" s="32"/>
      <c r="Q33" s="13"/>
      <c r="R33" s="32"/>
      <c r="S33" s="13">
        <v>1</v>
      </c>
      <c r="T33" s="32"/>
      <c r="U33" s="13"/>
      <c r="V33" s="32"/>
      <c r="W33" s="13"/>
      <c r="X33" s="32"/>
      <c r="Y33" s="13">
        <v>1</v>
      </c>
      <c r="Z33" s="32"/>
      <c r="AA33" s="29" t="s">
        <v>174</v>
      </c>
      <c r="AB33" s="13" t="s">
        <v>67</v>
      </c>
      <c r="AC33" s="13"/>
      <c r="AD33" s="68" t="s">
        <v>298</v>
      </c>
    </row>
    <row r="34" spans="1:30" s="2" customFormat="1" ht="49.5" customHeight="1">
      <c r="A34" s="303"/>
      <c r="B34" s="65" t="s">
        <v>137</v>
      </c>
      <c r="C34" s="19"/>
      <c r="D34" s="13"/>
      <c r="E34" s="13"/>
      <c r="F34" s="32"/>
      <c r="G34" s="13">
        <v>1</v>
      </c>
      <c r="H34" s="32">
        <v>1</v>
      </c>
      <c r="I34" s="13"/>
      <c r="J34" s="32"/>
      <c r="K34" s="13"/>
      <c r="L34" s="32"/>
      <c r="M34" s="13">
        <v>1</v>
      </c>
      <c r="N34" s="32"/>
      <c r="O34" s="13"/>
      <c r="P34" s="32"/>
      <c r="Q34" s="13"/>
      <c r="R34" s="32"/>
      <c r="S34" s="13">
        <v>1</v>
      </c>
      <c r="T34" s="32"/>
      <c r="U34" s="13"/>
      <c r="V34" s="32"/>
      <c r="W34" s="13"/>
      <c r="X34" s="32"/>
      <c r="Y34" s="13">
        <v>1</v>
      </c>
      <c r="Z34" s="32"/>
      <c r="AA34" s="29" t="s">
        <v>143</v>
      </c>
      <c r="AB34" s="13" t="s">
        <v>67</v>
      </c>
      <c r="AC34" s="13"/>
      <c r="AD34" s="68" t="s">
        <v>178</v>
      </c>
    </row>
    <row r="35" spans="1:30" s="2" customFormat="1" ht="30" customHeight="1">
      <c r="A35" s="303"/>
      <c r="B35" s="65" t="s">
        <v>138</v>
      </c>
      <c r="C35" s="19"/>
      <c r="D35" s="13"/>
      <c r="E35" s="32"/>
      <c r="F35" s="32"/>
      <c r="G35" s="13">
        <v>1</v>
      </c>
      <c r="H35" s="32">
        <v>1</v>
      </c>
      <c r="I35" s="13"/>
      <c r="J35" s="32"/>
      <c r="K35" s="13"/>
      <c r="L35" s="32"/>
      <c r="M35" s="13">
        <v>1</v>
      </c>
      <c r="N35" s="32"/>
      <c r="O35" s="13"/>
      <c r="P35" s="32"/>
      <c r="Q35" s="13"/>
      <c r="R35" s="32"/>
      <c r="S35" s="13">
        <v>1</v>
      </c>
      <c r="T35" s="32"/>
      <c r="U35" s="13"/>
      <c r="V35" s="32"/>
      <c r="W35" s="13"/>
      <c r="X35" s="32"/>
      <c r="Y35" s="13">
        <v>1</v>
      </c>
      <c r="Z35" s="32"/>
      <c r="AA35" s="29" t="s">
        <v>206</v>
      </c>
      <c r="AB35" s="13" t="s">
        <v>67</v>
      </c>
      <c r="AC35" s="13"/>
      <c r="AD35" s="68" t="s">
        <v>219</v>
      </c>
    </row>
    <row r="36" spans="1:30" s="2" customFormat="1" ht="30" customHeight="1">
      <c r="A36" s="303"/>
      <c r="B36" s="65" t="s">
        <v>139</v>
      </c>
      <c r="C36" s="19"/>
      <c r="D36" s="13"/>
      <c r="E36" s="32"/>
      <c r="F36" s="32"/>
      <c r="G36" s="13">
        <v>1</v>
      </c>
      <c r="H36" s="32">
        <v>1</v>
      </c>
      <c r="I36" s="13"/>
      <c r="J36" s="32"/>
      <c r="K36" s="13"/>
      <c r="L36" s="32"/>
      <c r="M36" s="13">
        <v>1</v>
      </c>
      <c r="N36" s="32"/>
      <c r="O36" s="13"/>
      <c r="P36" s="32"/>
      <c r="Q36" s="13"/>
      <c r="R36" s="32"/>
      <c r="S36" s="13">
        <v>1</v>
      </c>
      <c r="T36" s="32"/>
      <c r="U36" s="13"/>
      <c r="V36" s="32"/>
      <c r="W36" s="13"/>
      <c r="X36" s="32"/>
      <c r="Y36" s="13">
        <v>1</v>
      </c>
      <c r="Z36" s="32"/>
      <c r="AA36" s="29" t="s">
        <v>207</v>
      </c>
      <c r="AB36" s="13" t="s">
        <v>67</v>
      </c>
      <c r="AC36" s="13"/>
      <c r="AD36" s="68" t="s">
        <v>178</v>
      </c>
    </row>
    <row r="37" spans="1:30" s="2" customFormat="1" ht="54" customHeight="1">
      <c r="A37" s="298" t="s">
        <v>111</v>
      </c>
      <c r="B37" s="53" t="s">
        <v>270</v>
      </c>
      <c r="C37" s="19"/>
      <c r="D37" s="13"/>
      <c r="E37" s="13"/>
      <c r="F37" s="32"/>
      <c r="G37" s="13"/>
      <c r="H37" s="32"/>
      <c r="I37" s="13"/>
      <c r="J37" s="32"/>
      <c r="K37" s="13"/>
      <c r="L37" s="32"/>
      <c r="M37" s="13"/>
      <c r="N37" s="32"/>
      <c r="O37" s="139"/>
      <c r="P37" s="32"/>
      <c r="Q37" s="13">
        <v>1</v>
      </c>
      <c r="R37" s="32"/>
      <c r="S37" s="13"/>
      <c r="T37" s="32"/>
      <c r="U37" s="13"/>
      <c r="V37" s="32"/>
      <c r="W37" s="13"/>
      <c r="X37" s="32"/>
      <c r="Y37" s="13"/>
      <c r="Z37" s="32"/>
      <c r="AA37" s="29" t="s">
        <v>274</v>
      </c>
      <c r="AB37" s="13" t="s">
        <v>67</v>
      </c>
      <c r="AC37" s="13"/>
      <c r="AD37" s="93" t="s">
        <v>269</v>
      </c>
    </row>
    <row r="38" spans="1:30" s="2" customFormat="1" ht="37.5" customHeight="1">
      <c r="A38" s="299"/>
      <c r="B38" s="53" t="s">
        <v>271</v>
      </c>
      <c r="C38" s="19"/>
      <c r="D38" s="13"/>
      <c r="E38" s="13"/>
      <c r="F38" s="32"/>
      <c r="G38" s="13"/>
      <c r="H38" s="32"/>
      <c r="I38" s="13"/>
      <c r="J38" s="32"/>
      <c r="K38" s="13"/>
      <c r="L38" s="32"/>
      <c r="M38" s="13"/>
      <c r="N38" s="32"/>
      <c r="O38" s="13"/>
      <c r="P38" s="32"/>
      <c r="Q38" s="13">
        <v>1</v>
      </c>
      <c r="R38" s="32"/>
      <c r="S38" s="13"/>
      <c r="T38" s="32"/>
      <c r="U38" s="13"/>
      <c r="V38" s="32"/>
      <c r="W38" s="13"/>
      <c r="X38" s="32"/>
      <c r="Y38" s="13"/>
      <c r="Z38" s="32"/>
      <c r="AA38" s="29" t="s">
        <v>274</v>
      </c>
      <c r="AB38" s="13" t="s">
        <v>67</v>
      </c>
      <c r="AC38" s="13"/>
      <c r="AD38" s="68" t="s">
        <v>179</v>
      </c>
    </row>
    <row r="39" spans="1:30" s="2" customFormat="1" ht="30.75" customHeight="1">
      <c r="A39" s="299"/>
      <c r="B39" s="53" t="s">
        <v>272</v>
      </c>
      <c r="C39" s="19"/>
      <c r="D39" s="13"/>
      <c r="E39" s="13"/>
      <c r="F39" s="32"/>
      <c r="G39" s="13"/>
      <c r="H39" s="138"/>
      <c r="I39" s="13"/>
      <c r="J39" s="32"/>
      <c r="K39" s="13"/>
      <c r="L39" s="32"/>
      <c r="M39" s="139"/>
      <c r="N39" s="32"/>
      <c r="O39" s="13"/>
      <c r="P39" s="32"/>
      <c r="Q39" s="13"/>
      <c r="R39" s="32"/>
      <c r="S39" s="13">
        <v>1</v>
      </c>
      <c r="T39" s="32"/>
      <c r="U39" s="13"/>
      <c r="V39" s="32"/>
      <c r="W39" s="13"/>
      <c r="X39" s="32"/>
      <c r="Y39" s="13"/>
      <c r="Z39" s="32"/>
      <c r="AA39" s="29" t="s">
        <v>175</v>
      </c>
      <c r="AB39" s="13" t="s">
        <v>67</v>
      </c>
      <c r="AC39" s="13"/>
      <c r="AD39" s="68" t="s">
        <v>436</v>
      </c>
    </row>
    <row r="40" spans="1:30" s="2" customFormat="1" ht="45" customHeight="1">
      <c r="A40" s="299"/>
      <c r="B40" s="53" t="s">
        <v>140</v>
      </c>
      <c r="C40" s="19"/>
      <c r="D40" s="13"/>
      <c r="E40" s="13"/>
      <c r="F40" s="32"/>
      <c r="G40" s="13">
        <v>1</v>
      </c>
      <c r="H40" s="32">
        <v>1</v>
      </c>
      <c r="I40" s="13"/>
      <c r="J40" s="32"/>
      <c r="K40" s="13"/>
      <c r="L40" s="32"/>
      <c r="M40" s="13">
        <v>1</v>
      </c>
      <c r="N40" s="32"/>
      <c r="O40" s="13"/>
      <c r="P40" s="32"/>
      <c r="Q40" s="13"/>
      <c r="R40" s="32"/>
      <c r="S40" s="13">
        <v>1</v>
      </c>
      <c r="T40" s="32"/>
      <c r="U40" s="13"/>
      <c r="V40" s="32"/>
      <c r="W40" s="13"/>
      <c r="X40" s="32"/>
      <c r="Y40" s="13">
        <v>1</v>
      </c>
      <c r="Z40" s="32"/>
      <c r="AA40" s="29" t="s">
        <v>142</v>
      </c>
      <c r="AB40" s="13" t="s">
        <v>67</v>
      </c>
      <c r="AC40" s="13"/>
      <c r="AD40" s="94" t="s">
        <v>218</v>
      </c>
    </row>
    <row r="41" spans="1:30" s="2" customFormat="1" ht="38.25" customHeight="1">
      <c r="A41" s="299"/>
      <c r="B41" s="53" t="s">
        <v>273</v>
      </c>
      <c r="C41" s="19"/>
      <c r="D41" s="13"/>
      <c r="E41" s="13"/>
      <c r="F41" s="32"/>
      <c r="G41" s="13"/>
      <c r="H41" s="32"/>
      <c r="I41" s="13"/>
      <c r="J41" s="32"/>
      <c r="K41" s="13"/>
      <c r="L41" s="32"/>
      <c r="M41" s="13"/>
      <c r="N41" s="32"/>
      <c r="O41" s="13"/>
      <c r="P41" s="32"/>
      <c r="Q41" s="13"/>
      <c r="R41" s="32"/>
      <c r="S41" s="13"/>
      <c r="T41" s="32"/>
      <c r="U41" s="13">
        <v>1</v>
      </c>
      <c r="V41" s="32"/>
      <c r="W41" s="13"/>
      <c r="X41" s="32"/>
      <c r="Y41" s="13"/>
      <c r="Z41" s="32"/>
      <c r="AA41" s="29" t="s">
        <v>142</v>
      </c>
      <c r="AB41" s="13" t="s">
        <v>67</v>
      </c>
      <c r="AC41" s="13"/>
      <c r="AD41" s="68" t="s">
        <v>180</v>
      </c>
    </row>
    <row r="42" spans="1:30" s="2" customFormat="1" ht="39.75" customHeight="1">
      <c r="A42" s="299"/>
      <c r="B42" s="53" t="s">
        <v>141</v>
      </c>
      <c r="C42" s="19"/>
      <c r="D42" s="13"/>
      <c r="E42" s="13"/>
      <c r="F42" s="32"/>
      <c r="G42" s="13"/>
      <c r="H42" s="32"/>
      <c r="I42" s="13"/>
      <c r="J42" s="32"/>
      <c r="K42" s="13"/>
      <c r="L42" s="32"/>
      <c r="M42" s="13"/>
      <c r="N42" s="32"/>
      <c r="O42" s="13"/>
      <c r="P42" s="32"/>
      <c r="Q42" s="13"/>
      <c r="R42" s="32"/>
      <c r="S42" s="13"/>
      <c r="T42" s="32"/>
      <c r="U42" s="13">
        <v>1</v>
      </c>
      <c r="V42" s="32"/>
      <c r="W42" s="13"/>
      <c r="X42" s="32"/>
      <c r="Y42" s="13"/>
      <c r="Z42" s="32"/>
      <c r="AA42" s="29" t="s">
        <v>275</v>
      </c>
      <c r="AB42" s="13" t="s">
        <v>67</v>
      </c>
      <c r="AC42" s="13"/>
      <c r="AD42" s="68" t="s">
        <v>180</v>
      </c>
    </row>
    <row r="43" spans="1:30" s="2" customFormat="1" ht="37.5" customHeight="1">
      <c r="A43" s="222" t="s">
        <v>11</v>
      </c>
      <c r="B43" s="223"/>
      <c r="C43" s="16">
        <f t="shared" ref="C43:Z43" si="0">SUM(C13:C42)</f>
        <v>3</v>
      </c>
      <c r="D43" s="16">
        <f t="shared" si="0"/>
        <v>3</v>
      </c>
      <c r="E43" s="16">
        <f t="shared" si="0"/>
        <v>5</v>
      </c>
      <c r="F43" s="16">
        <f t="shared" si="0"/>
        <v>5</v>
      </c>
      <c r="G43" s="16">
        <f t="shared" si="0"/>
        <v>12</v>
      </c>
      <c r="H43" s="16">
        <f t="shared" si="0"/>
        <v>12</v>
      </c>
      <c r="I43" s="16">
        <f t="shared" si="0"/>
        <v>8</v>
      </c>
      <c r="J43" s="16">
        <f t="shared" si="0"/>
        <v>8</v>
      </c>
      <c r="K43" s="16">
        <f t="shared" si="0"/>
        <v>9</v>
      </c>
      <c r="L43" s="16">
        <f t="shared" si="0"/>
        <v>3</v>
      </c>
      <c r="M43" s="16">
        <f t="shared" si="0"/>
        <v>11</v>
      </c>
      <c r="N43" s="16">
        <f t="shared" si="0"/>
        <v>0</v>
      </c>
      <c r="O43" s="16">
        <f t="shared" si="0"/>
        <v>9</v>
      </c>
      <c r="P43" s="13">
        <f t="shared" si="0"/>
        <v>0</v>
      </c>
      <c r="Q43" s="16">
        <f t="shared" si="0"/>
        <v>6</v>
      </c>
      <c r="R43" s="13">
        <f t="shared" si="0"/>
        <v>0</v>
      </c>
      <c r="S43" s="16">
        <f t="shared" si="0"/>
        <v>12</v>
      </c>
      <c r="T43" s="16">
        <f t="shared" si="0"/>
        <v>0</v>
      </c>
      <c r="U43" s="16">
        <f t="shared" si="0"/>
        <v>6</v>
      </c>
      <c r="V43" s="16">
        <f t="shared" si="0"/>
        <v>0</v>
      </c>
      <c r="W43" s="16">
        <f t="shared" si="0"/>
        <v>4</v>
      </c>
      <c r="X43" s="16">
        <f t="shared" si="0"/>
        <v>0</v>
      </c>
      <c r="Y43" s="16">
        <f t="shared" si="0"/>
        <v>15</v>
      </c>
      <c r="Z43" s="13">
        <f t="shared" si="0"/>
        <v>0</v>
      </c>
      <c r="AA43" s="9"/>
      <c r="AB43" s="13"/>
      <c r="AC43" s="13"/>
      <c r="AD43" s="6"/>
    </row>
    <row r="44" spans="1:30" s="2" customFormat="1" ht="21" customHeight="1">
      <c r="A44" s="150" t="s">
        <v>7</v>
      </c>
      <c r="B44" s="151"/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1"/>
      <c r="AA44" s="152"/>
      <c r="AB44" s="11"/>
      <c r="AC44" s="11"/>
      <c r="AD44" s="6"/>
    </row>
    <row r="45" spans="1:30" ht="15" customHeight="1">
      <c r="A45" s="169" t="s">
        <v>159</v>
      </c>
      <c r="B45" s="170"/>
      <c r="C45" s="170"/>
      <c r="D45" s="170"/>
      <c r="E45" s="170"/>
      <c r="F45" s="170"/>
      <c r="G45" s="170"/>
      <c r="H45" s="170"/>
      <c r="I45" s="170"/>
      <c r="J45" s="170"/>
      <c r="K45" s="170"/>
      <c r="L45" s="170"/>
      <c r="M45" s="170"/>
      <c r="N45" s="170"/>
      <c r="O45" s="170"/>
      <c r="P45" s="170"/>
      <c r="Q45" s="170"/>
      <c r="R45" s="170"/>
      <c r="S45" s="170"/>
      <c r="T45" s="170"/>
      <c r="U45" s="170"/>
      <c r="V45" s="170"/>
      <c r="W45" s="170"/>
      <c r="X45" s="170"/>
      <c r="Y45" s="170"/>
      <c r="Z45" s="170"/>
      <c r="AA45" s="170"/>
      <c r="AB45" s="170"/>
      <c r="AC45" s="170"/>
      <c r="AD45" s="171"/>
    </row>
    <row r="46" spans="1:30" s="3" customFormat="1" ht="8.25" customHeight="1">
      <c r="A46" s="236"/>
      <c r="B46" s="237"/>
      <c r="C46" s="237"/>
      <c r="D46" s="237"/>
      <c r="E46" s="237"/>
      <c r="F46" s="237"/>
      <c r="G46" s="237"/>
      <c r="H46" s="237"/>
      <c r="I46" s="237"/>
      <c r="J46" s="237"/>
      <c r="K46" s="237"/>
      <c r="L46" s="237"/>
      <c r="M46" s="237"/>
      <c r="N46" s="237"/>
      <c r="O46" s="237"/>
      <c r="P46" s="237"/>
      <c r="Q46" s="237"/>
      <c r="R46" s="237"/>
      <c r="S46" s="237"/>
      <c r="T46" s="237"/>
      <c r="U46" s="237"/>
      <c r="V46" s="237"/>
      <c r="W46" s="237"/>
      <c r="X46" s="237"/>
      <c r="Y46" s="237"/>
      <c r="Z46" s="237"/>
      <c r="AA46" s="237"/>
      <c r="AB46" s="237"/>
      <c r="AC46" s="237"/>
      <c r="AD46" s="238"/>
    </row>
    <row r="47" spans="1:30" ht="24" customHeight="1">
      <c r="A47" s="172" t="s">
        <v>305</v>
      </c>
      <c r="B47" s="173"/>
      <c r="C47" s="206" t="s">
        <v>18</v>
      </c>
      <c r="D47" s="207"/>
      <c r="E47" s="54" t="s">
        <v>19</v>
      </c>
      <c r="F47" s="55"/>
      <c r="G47" s="206" t="s">
        <v>20</v>
      </c>
      <c r="H47" s="207"/>
      <c r="I47" s="206" t="s">
        <v>21</v>
      </c>
      <c r="J47" s="207"/>
      <c r="K47" s="206" t="s">
        <v>22</v>
      </c>
      <c r="L47" s="207"/>
      <c r="M47" s="206" t="s">
        <v>23</v>
      </c>
      <c r="N47" s="207"/>
      <c r="O47" s="206" t="s">
        <v>13</v>
      </c>
      <c r="P47" s="207"/>
      <c r="Q47" s="206" t="s">
        <v>14</v>
      </c>
      <c r="R47" s="207"/>
      <c r="S47" s="206" t="s">
        <v>15</v>
      </c>
      <c r="T47" s="207"/>
      <c r="U47" s="206" t="s">
        <v>16</v>
      </c>
      <c r="V47" s="207"/>
      <c r="W47" s="206" t="s">
        <v>17</v>
      </c>
      <c r="X47" s="207"/>
      <c r="Y47" s="206" t="s">
        <v>24</v>
      </c>
      <c r="Z47" s="207"/>
      <c r="AA47" s="153" t="s">
        <v>4</v>
      </c>
      <c r="AB47" s="154"/>
      <c r="AC47" s="154"/>
      <c r="AD47" s="155"/>
    </row>
    <row r="48" spans="1:30" ht="23.1" customHeight="1">
      <c r="A48" s="224" t="s">
        <v>12</v>
      </c>
      <c r="B48" s="225"/>
      <c r="C48" s="15">
        <f>SUM(C43)</f>
        <v>3</v>
      </c>
      <c r="D48" s="17">
        <f t="shared" ref="D48:Z48" si="1">D43</f>
        <v>3</v>
      </c>
      <c r="E48" s="17">
        <f t="shared" si="1"/>
        <v>5</v>
      </c>
      <c r="F48" s="17">
        <f t="shared" si="1"/>
        <v>5</v>
      </c>
      <c r="G48" s="17">
        <f t="shared" si="1"/>
        <v>12</v>
      </c>
      <c r="H48" s="17">
        <f t="shared" si="1"/>
        <v>12</v>
      </c>
      <c r="I48" s="17">
        <f t="shared" si="1"/>
        <v>8</v>
      </c>
      <c r="J48" s="17">
        <f t="shared" si="1"/>
        <v>8</v>
      </c>
      <c r="K48" s="17">
        <f t="shared" si="1"/>
        <v>9</v>
      </c>
      <c r="L48" s="17">
        <f t="shared" si="1"/>
        <v>3</v>
      </c>
      <c r="M48" s="17">
        <f t="shared" si="1"/>
        <v>11</v>
      </c>
      <c r="N48" s="17">
        <f t="shared" si="1"/>
        <v>0</v>
      </c>
      <c r="O48" s="17">
        <f t="shared" si="1"/>
        <v>9</v>
      </c>
      <c r="P48" s="15">
        <f t="shared" si="1"/>
        <v>0</v>
      </c>
      <c r="Q48" s="17">
        <f t="shared" si="1"/>
        <v>6</v>
      </c>
      <c r="R48" s="17">
        <f>R43</f>
        <v>0</v>
      </c>
      <c r="S48" s="17">
        <f t="shared" si="1"/>
        <v>12</v>
      </c>
      <c r="T48" s="17">
        <f t="shared" si="1"/>
        <v>0</v>
      </c>
      <c r="U48" s="17">
        <f t="shared" si="1"/>
        <v>6</v>
      </c>
      <c r="V48" s="17">
        <f t="shared" si="1"/>
        <v>0</v>
      </c>
      <c r="W48" s="17">
        <f t="shared" si="1"/>
        <v>4</v>
      </c>
      <c r="X48" s="17">
        <f t="shared" si="1"/>
        <v>0</v>
      </c>
      <c r="Y48" s="17">
        <f t="shared" si="1"/>
        <v>15</v>
      </c>
      <c r="Z48" s="17">
        <f t="shared" si="1"/>
        <v>0</v>
      </c>
      <c r="AA48" s="235">
        <f>C48+E48+G48+I48+K48+M48+O48+Q48+S48+U48+W48+Y48</f>
        <v>100</v>
      </c>
      <c r="AB48" s="235">
        <f>D48+F48+H48+J48+L48+N48+P48+R48+T48+V48+X48+Z48</f>
        <v>31</v>
      </c>
      <c r="AC48" s="235"/>
      <c r="AD48" s="56">
        <f>AB48/AA48</f>
        <v>0.31</v>
      </c>
    </row>
    <row r="49" spans="1:30" ht="18" customHeight="1">
      <c r="A49" s="224" t="s">
        <v>304</v>
      </c>
      <c r="B49" s="225"/>
      <c r="C49" s="293">
        <f>D48/C48</f>
        <v>1</v>
      </c>
      <c r="D49" s="294"/>
      <c r="E49" s="293">
        <f>F48/E48</f>
        <v>1</v>
      </c>
      <c r="F49" s="294"/>
      <c r="G49" s="293">
        <f>H48/G48</f>
        <v>1</v>
      </c>
      <c r="H49" s="294"/>
      <c r="I49" s="293">
        <f>J48/I48</f>
        <v>1</v>
      </c>
      <c r="J49" s="294"/>
      <c r="K49" s="293">
        <f>L48/K48</f>
        <v>0.33333333333333331</v>
      </c>
      <c r="L49" s="294"/>
      <c r="M49" s="293">
        <f>N48/M48</f>
        <v>0</v>
      </c>
      <c r="N49" s="294"/>
      <c r="O49" s="293">
        <f>P48/O48</f>
        <v>0</v>
      </c>
      <c r="P49" s="294"/>
      <c r="Q49" s="293">
        <f>R48/Q48</f>
        <v>0</v>
      </c>
      <c r="R49" s="294"/>
      <c r="S49" s="293">
        <f>T48/S48</f>
        <v>0</v>
      </c>
      <c r="T49" s="294"/>
      <c r="U49" s="293">
        <f>V48/U48</f>
        <v>0</v>
      </c>
      <c r="V49" s="294"/>
      <c r="W49" s="293">
        <f>X48/W48</f>
        <v>0</v>
      </c>
      <c r="X49" s="294"/>
      <c r="Y49" s="293">
        <f>Z48/Y48</f>
        <v>0</v>
      </c>
      <c r="Z49" s="294"/>
      <c r="AA49" s="235"/>
      <c r="AB49" s="235"/>
      <c r="AC49" s="235"/>
      <c r="AD49" s="57"/>
    </row>
    <row r="50" spans="1:30" ht="23.25" customHeight="1">
      <c r="A50" s="232" t="s">
        <v>25</v>
      </c>
      <c r="B50" s="233"/>
      <c r="C50" s="291">
        <v>0.9</v>
      </c>
      <c r="D50" s="292"/>
      <c r="E50" s="291">
        <v>0.9</v>
      </c>
      <c r="F50" s="292"/>
      <c r="G50" s="291">
        <v>0.9</v>
      </c>
      <c r="H50" s="292"/>
      <c r="I50" s="291">
        <v>0.9</v>
      </c>
      <c r="J50" s="292"/>
      <c r="K50" s="291">
        <v>0.9</v>
      </c>
      <c r="L50" s="292"/>
      <c r="M50" s="291">
        <v>0.9</v>
      </c>
      <c r="N50" s="292"/>
      <c r="O50" s="291">
        <v>0.9</v>
      </c>
      <c r="P50" s="292"/>
      <c r="Q50" s="291">
        <v>0.9</v>
      </c>
      <c r="R50" s="292"/>
      <c r="S50" s="291">
        <v>0.9</v>
      </c>
      <c r="T50" s="292"/>
      <c r="U50" s="291">
        <v>0.9</v>
      </c>
      <c r="V50" s="292"/>
      <c r="W50" s="291">
        <v>0.9</v>
      </c>
      <c r="X50" s="292"/>
      <c r="Y50" s="291">
        <v>0.9</v>
      </c>
      <c r="Z50" s="292"/>
      <c r="AA50" s="12" t="s">
        <v>26</v>
      </c>
      <c r="AB50" s="166" t="s">
        <v>27</v>
      </c>
      <c r="AC50" s="168"/>
      <c r="AD50" s="10">
        <v>0.9</v>
      </c>
    </row>
    <row r="51" spans="1:30" ht="12.75">
      <c r="A51" s="86"/>
      <c r="B51" s="87"/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8"/>
    </row>
    <row r="52" spans="1:30" ht="12.75">
      <c r="A52" s="89"/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1"/>
    </row>
    <row r="53" spans="1:30" ht="12.75">
      <c r="A53" s="89"/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0"/>
      <c r="AD53" s="91"/>
    </row>
    <row r="54" spans="1:30" ht="12.75">
      <c r="A54" s="89"/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1"/>
    </row>
    <row r="55" spans="1:30" ht="12.75">
      <c r="A55" s="89"/>
      <c r="B55" s="90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0"/>
      <c r="AD55" s="91"/>
    </row>
    <row r="56" spans="1:30" ht="12.75">
      <c r="A56" s="89"/>
      <c r="B56" s="90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1"/>
    </row>
    <row r="57" spans="1:30" ht="12.75">
      <c r="A57" s="89"/>
      <c r="B57" s="90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0"/>
      <c r="AD57" s="91"/>
    </row>
    <row r="58" spans="1:30" ht="12.75">
      <c r="A58" s="89"/>
      <c r="B58" s="90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0"/>
      <c r="AD58" s="91"/>
    </row>
    <row r="59" spans="1:30" ht="12.75">
      <c r="A59" s="89"/>
      <c r="B59" s="90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0"/>
      <c r="AD59" s="91"/>
    </row>
    <row r="60" spans="1:30" ht="12.75">
      <c r="A60" s="89"/>
      <c r="B60" s="90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0"/>
      <c r="AB60" s="90"/>
      <c r="AC60" s="90"/>
      <c r="AD60" s="91"/>
    </row>
    <row r="61" spans="1:30" ht="12.75">
      <c r="A61" s="89"/>
      <c r="B61" s="90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0"/>
      <c r="AB61" s="90"/>
      <c r="AC61" s="90"/>
      <c r="AD61" s="91"/>
    </row>
    <row r="62" spans="1:30" ht="12.75">
      <c r="A62" s="89"/>
      <c r="B62" s="90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0"/>
      <c r="AB62" s="90"/>
      <c r="AC62" s="90"/>
      <c r="AD62" s="91"/>
    </row>
    <row r="63" spans="1:30" ht="12.75">
      <c r="A63" s="89"/>
      <c r="B63" s="90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0"/>
      <c r="AD63" s="91"/>
    </row>
    <row r="64" spans="1:30" ht="12.75">
      <c r="A64" s="89"/>
      <c r="B64" s="90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0"/>
      <c r="AD64" s="91"/>
    </row>
    <row r="65" spans="1:31" ht="12.75">
      <c r="A65" s="89"/>
      <c r="B65" s="90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0"/>
      <c r="AD65" s="91"/>
    </row>
    <row r="66" spans="1:31" ht="12.75">
      <c r="A66" s="89"/>
      <c r="B66" s="150" t="s">
        <v>89</v>
      </c>
      <c r="C66" s="151"/>
      <c r="D66" s="151"/>
      <c r="E66" s="151"/>
      <c r="F66" s="151"/>
      <c r="G66" s="151"/>
      <c r="H66" s="151"/>
      <c r="I66" s="151"/>
      <c r="J66" s="151"/>
      <c r="K66" s="151"/>
      <c r="L66" s="151"/>
      <c r="M66" s="151"/>
      <c r="N66" s="151"/>
      <c r="O66" s="151"/>
      <c r="P66" s="151"/>
      <c r="Q66" s="151"/>
      <c r="R66" s="151"/>
      <c r="S66" s="151"/>
      <c r="T66" s="151"/>
      <c r="U66" s="151"/>
      <c r="V66" s="151"/>
      <c r="W66" s="151"/>
      <c r="X66" s="151"/>
      <c r="Y66" s="151"/>
      <c r="Z66" s="151"/>
      <c r="AA66" s="151"/>
      <c r="AB66" s="151"/>
      <c r="AC66" s="151"/>
      <c r="AD66" s="151"/>
      <c r="AE66" s="152"/>
    </row>
    <row r="67" spans="1:31" ht="12.75">
      <c r="A67" s="89"/>
      <c r="B67" s="169" t="s">
        <v>92</v>
      </c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0"/>
      <c r="R67" s="170"/>
      <c r="S67" s="170"/>
      <c r="T67" s="170"/>
      <c r="U67" s="170"/>
      <c r="V67" s="170"/>
      <c r="W67" s="170"/>
      <c r="X67" s="170"/>
      <c r="Y67" s="170"/>
      <c r="Z67" s="170"/>
      <c r="AA67" s="170"/>
      <c r="AB67" s="170"/>
      <c r="AC67" s="170"/>
      <c r="AD67" s="170"/>
      <c r="AE67" s="171"/>
    </row>
    <row r="68" spans="1:31" ht="33" customHeight="1">
      <c r="A68" s="89"/>
      <c r="AA68" s="4"/>
      <c r="AD68" s="5"/>
      <c r="AE68" s="4"/>
    </row>
    <row r="69" spans="1:31" ht="34.5" customHeight="1">
      <c r="B69" s="172" t="s">
        <v>90</v>
      </c>
      <c r="C69" s="173"/>
      <c r="D69" s="174" t="s">
        <v>93</v>
      </c>
      <c r="E69" s="175"/>
      <c r="F69" s="175"/>
      <c r="G69" s="175"/>
      <c r="H69" s="175"/>
      <c r="I69" s="176"/>
      <c r="J69" s="174" t="s">
        <v>94</v>
      </c>
      <c r="K69" s="175"/>
      <c r="L69" s="176"/>
      <c r="AA69" s="4"/>
      <c r="AD69" s="5"/>
      <c r="AE69" s="4"/>
    </row>
    <row r="70" spans="1:31">
      <c r="B70" s="156" t="s">
        <v>97</v>
      </c>
      <c r="C70" s="157"/>
      <c r="D70" s="160">
        <v>19</v>
      </c>
      <c r="E70" s="161"/>
      <c r="F70" s="162"/>
      <c r="G70" s="160">
        <v>19</v>
      </c>
      <c r="H70" s="161"/>
      <c r="I70" s="162"/>
      <c r="J70" s="163">
        <f>+(G70/D70)</f>
        <v>1</v>
      </c>
      <c r="K70" s="164"/>
      <c r="L70" s="165"/>
      <c r="AA70" s="4"/>
      <c r="AD70" s="5"/>
      <c r="AE70" s="4"/>
    </row>
    <row r="71" spans="1:31">
      <c r="B71" s="158"/>
      <c r="C71" s="159"/>
      <c r="D71" s="166" t="s">
        <v>26</v>
      </c>
      <c r="E71" s="167"/>
      <c r="F71" s="168"/>
      <c r="G71" s="166" t="s">
        <v>27</v>
      </c>
      <c r="H71" s="167"/>
      <c r="I71" s="168"/>
      <c r="J71" s="58"/>
      <c r="K71" s="59"/>
      <c r="L71" s="60"/>
      <c r="AA71" s="4"/>
      <c r="AD71" s="5"/>
      <c r="AE71" s="4"/>
    </row>
    <row r="72" spans="1:31">
      <c r="B72" s="145" t="s">
        <v>95</v>
      </c>
      <c r="C72" s="146"/>
      <c r="D72" s="146"/>
      <c r="E72" s="146"/>
      <c r="F72" s="146"/>
      <c r="G72" s="146"/>
      <c r="H72" s="146"/>
      <c r="I72" s="147"/>
      <c r="J72" s="148">
        <v>1</v>
      </c>
      <c r="K72" s="149"/>
      <c r="L72" s="149"/>
      <c r="AA72" s="4"/>
      <c r="AD72" s="5"/>
      <c r="AE72" s="4"/>
    </row>
    <row r="73" spans="1:31">
      <c r="AA73" s="4"/>
      <c r="AD73" s="5"/>
      <c r="AE73" s="4"/>
    </row>
    <row r="74" spans="1:31">
      <c r="AA74" s="4"/>
      <c r="AD74" s="5"/>
      <c r="AE74" s="4"/>
    </row>
    <row r="75" spans="1:31">
      <c r="AA75" s="4"/>
      <c r="AD75" s="5"/>
      <c r="AE75" s="4"/>
    </row>
    <row r="76" spans="1:31">
      <c r="AA76" s="4"/>
      <c r="AD76" s="5"/>
      <c r="AE76" s="4"/>
    </row>
    <row r="77" spans="1:31">
      <c r="AA77" s="4"/>
      <c r="AD77" s="5"/>
      <c r="AE77" s="4"/>
    </row>
    <row r="78" spans="1:31">
      <c r="AA78" s="4"/>
      <c r="AD78" s="5"/>
      <c r="AE78" s="4"/>
    </row>
    <row r="79" spans="1:31">
      <c r="AA79" s="4"/>
      <c r="AD79" s="5"/>
      <c r="AE79" s="4"/>
    </row>
    <row r="80" spans="1:31">
      <c r="AA80" s="4"/>
      <c r="AD80" s="5"/>
      <c r="AE80" s="4"/>
    </row>
    <row r="81" spans="2:31">
      <c r="B81" s="150" t="s">
        <v>96</v>
      </c>
      <c r="C81" s="151"/>
      <c r="D81" s="151"/>
      <c r="E81" s="151"/>
      <c r="F81" s="151"/>
      <c r="G81" s="151"/>
      <c r="H81" s="151"/>
      <c r="I81" s="151"/>
      <c r="J81" s="151"/>
      <c r="K81" s="151"/>
      <c r="L81" s="151"/>
      <c r="M81" s="151"/>
      <c r="N81" s="151"/>
      <c r="O81" s="151"/>
      <c r="P81" s="151"/>
      <c r="Q81" s="151"/>
      <c r="R81" s="151"/>
      <c r="S81" s="151"/>
      <c r="T81" s="151"/>
      <c r="U81" s="151"/>
      <c r="V81" s="151"/>
      <c r="W81" s="151"/>
      <c r="X81" s="151"/>
      <c r="Y81" s="151"/>
      <c r="Z81" s="151"/>
      <c r="AA81" s="151"/>
      <c r="AB81" s="151"/>
      <c r="AC81" s="151"/>
      <c r="AD81" s="151"/>
      <c r="AE81" s="152"/>
    </row>
    <row r="82" spans="2:31">
      <c r="B82" s="169" t="s">
        <v>99</v>
      </c>
      <c r="C82" s="170"/>
      <c r="D82" s="170"/>
      <c r="E82" s="170"/>
      <c r="F82" s="170"/>
      <c r="G82" s="170"/>
      <c r="H82" s="170"/>
      <c r="I82" s="170"/>
      <c r="J82" s="170"/>
      <c r="K82" s="170"/>
      <c r="L82" s="170"/>
      <c r="M82" s="170"/>
      <c r="N82" s="170"/>
      <c r="O82" s="170"/>
      <c r="P82" s="170"/>
      <c r="Q82" s="170"/>
      <c r="R82" s="170"/>
      <c r="S82" s="170"/>
      <c r="T82" s="170"/>
      <c r="U82" s="170"/>
      <c r="V82" s="170"/>
      <c r="W82" s="170"/>
      <c r="X82" s="170"/>
      <c r="Y82" s="170"/>
      <c r="Z82" s="170"/>
      <c r="AA82" s="170"/>
      <c r="AB82" s="170"/>
      <c r="AC82" s="170"/>
      <c r="AD82" s="170"/>
      <c r="AE82" s="171"/>
    </row>
    <row r="83" spans="2:31">
      <c r="AA83" s="4"/>
      <c r="AD83" s="5"/>
      <c r="AE83" s="4"/>
    </row>
    <row r="84" spans="2:31">
      <c r="B84" s="172" t="s">
        <v>90</v>
      </c>
      <c r="C84" s="173"/>
      <c r="D84" s="174" t="s">
        <v>93</v>
      </c>
      <c r="E84" s="175"/>
      <c r="F84" s="175"/>
      <c r="G84" s="175"/>
      <c r="H84" s="175"/>
      <c r="I84" s="176"/>
      <c r="J84" s="174" t="s">
        <v>94</v>
      </c>
      <c r="K84" s="175"/>
      <c r="L84" s="176"/>
      <c r="AA84" s="4"/>
      <c r="AD84" s="5"/>
      <c r="AE84" s="4"/>
    </row>
    <row r="85" spans="2:31">
      <c r="B85" s="156" t="s">
        <v>98</v>
      </c>
      <c r="C85" s="157"/>
      <c r="D85" s="160">
        <v>19</v>
      </c>
      <c r="E85" s="161"/>
      <c r="F85" s="162"/>
      <c r="G85" s="160">
        <v>19</v>
      </c>
      <c r="H85" s="161"/>
      <c r="I85" s="162"/>
      <c r="J85" s="163">
        <f>+(G85/D85)</f>
        <v>1</v>
      </c>
      <c r="K85" s="164"/>
      <c r="L85" s="165"/>
      <c r="AA85" s="4"/>
      <c r="AD85" s="5"/>
      <c r="AE85" s="4"/>
    </row>
    <row r="86" spans="2:31">
      <c r="B86" s="158"/>
      <c r="C86" s="159"/>
      <c r="D86" s="166" t="s">
        <v>26</v>
      </c>
      <c r="E86" s="167"/>
      <c r="F86" s="168"/>
      <c r="G86" s="166" t="s">
        <v>27</v>
      </c>
      <c r="H86" s="167"/>
      <c r="I86" s="168"/>
      <c r="J86" s="58"/>
      <c r="K86" s="59"/>
      <c r="L86" s="60"/>
      <c r="AA86" s="4"/>
      <c r="AD86" s="5"/>
      <c r="AE86" s="4"/>
    </row>
    <row r="87" spans="2:31">
      <c r="B87" s="145" t="s">
        <v>95</v>
      </c>
      <c r="C87" s="146"/>
      <c r="D87" s="146"/>
      <c r="E87" s="146"/>
      <c r="F87" s="146"/>
      <c r="G87" s="146"/>
      <c r="H87" s="146"/>
      <c r="I87" s="147"/>
      <c r="J87" s="148">
        <v>1</v>
      </c>
      <c r="K87" s="149"/>
      <c r="L87" s="149"/>
      <c r="AA87" s="4"/>
      <c r="AD87" s="5"/>
      <c r="AE87" s="4"/>
    </row>
    <row r="88" spans="2:31">
      <c r="AA88" s="4"/>
      <c r="AD88" s="5"/>
      <c r="AE88" s="4"/>
    </row>
    <row r="89" spans="2:31">
      <c r="AA89" s="4"/>
      <c r="AD89" s="5"/>
      <c r="AE89" s="4"/>
    </row>
    <row r="90" spans="2:31">
      <c r="H90" s="95"/>
      <c r="I90" s="95"/>
      <c r="J90" s="95"/>
      <c r="K90" s="95"/>
      <c r="L90" s="95"/>
      <c r="M90" s="95"/>
      <c r="N90" s="95"/>
      <c r="O90" s="95"/>
      <c r="P90" s="95"/>
      <c r="AA90" s="4"/>
      <c r="AD90" s="5"/>
      <c r="AE90" s="4"/>
    </row>
    <row r="91" spans="2:31" ht="12.75" thickBot="1">
      <c r="B91" s="92"/>
      <c r="H91" s="95"/>
      <c r="I91" s="95"/>
      <c r="J91" s="95"/>
      <c r="K91" s="95"/>
      <c r="L91" s="95"/>
      <c r="M91" s="95"/>
      <c r="N91" s="95"/>
      <c r="O91" s="95"/>
      <c r="P91" s="95"/>
      <c r="AA91" s="4"/>
      <c r="AD91" s="5"/>
      <c r="AE91" s="4"/>
    </row>
    <row r="92" spans="2:31">
      <c r="B92" s="52" t="s">
        <v>213</v>
      </c>
      <c r="H92" s="95"/>
      <c r="I92" s="95"/>
      <c r="J92" s="95"/>
      <c r="K92" s="95"/>
      <c r="L92" s="95"/>
      <c r="M92" s="95"/>
      <c r="N92" s="95"/>
      <c r="O92" s="95"/>
      <c r="P92" s="95"/>
      <c r="AA92" s="4"/>
      <c r="AD92" s="5"/>
      <c r="AE92" s="4"/>
    </row>
    <row r="93" spans="2:31">
      <c r="H93" s="95"/>
      <c r="I93" s="95"/>
      <c r="J93" s="95"/>
      <c r="K93" s="95"/>
      <c r="L93" s="95"/>
      <c r="M93" s="95"/>
      <c r="N93" s="95"/>
      <c r="O93" s="95"/>
      <c r="P93" s="95"/>
      <c r="AA93" s="4"/>
      <c r="AD93" s="5"/>
      <c r="AE93" s="4"/>
    </row>
    <row r="94" spans="2:31">
      <c r="AA94" s="4"/>
      <c r="AD94" s="5"/>
      <c r="AE94" s="4"/>
    </row>
    <row r="95" spans="2:31">
      <c r="AA95" s="4"/>
      <c r="AD95" s="5"/>
      <c r="AE95" s="4"/>
    </row>
    <row r="96" spans="2:31">
      <c r="AA96" s="4"/>
      <c r="AD96" s="5"/>
      <c r="AE96" s="4"/>
    </row>
    <row r="97" spans="27:31">
      <c r="AA97" s="4"/>
      <c r="AD97" s="5"/>
      <c r="AE97" s="4"/>
    </row>
    <row r="98" spans="27:31">
      <c r="AA98" s="4"/>
      <c r="AD98" s="5"/>
      <c r="AE98" s="4"/>
    </row>
    <row r="99" spans="27:31">
      <c r="AA99" s="4"/>
      <c r="AD99" s="5"/>
      <c r="AE99" s="4"/>
    </row>
  </sheetData>
  <mergeCells count="113">
    <mergeCell ref="B87:I87"/>
    <mergeCell ref="J87:L87"/>
    <mergeCell ref="B85:C86"/>
    <mergeCell ref="D85:F85"/>
    <mergeCell ref="G85:I85"/>
    <mergeCell ref="J85:L85"/>
    <mergeCell ref="D86:F86"/>
    <mergeCell ref="G86:I86"/>
    <mergeCell ref="G71:I71"/>
    <mergeCell ref="B72:I72"/>
    <mergeCell ref="J72:L72"/>
    <mergeCell ref="B81:AE81"/>
    <mergeCell ref="B82:AE82"/>
    <mergeCell ref="B84:C84"/>
    <mergeCell ref="D84:I84"/>
    <mergeCell ref="J84:L84"/>
    <mergeCell ref="B66:AE66"/>
    <mergeCell ref="B67:AE67"/>
    <mergeCell ref="B69:C69"/>
    <mergeCell ref="D69:I69"/>
    <mergeCell ref="J69:L69"/>
    <mergeCell ref="B70:C71"/>
    <mergeCell ref="D70:F70"/>
    <mergeCell ref="G70:I70"/>
    <mergeCell ref="J70:L70"/>
    <mergeCell ref="D71:F71"/>
    <mergeCell ref="A1:B3"/>
    <mergeCell ref="C1:AC1"/>
    <mergeCell ref="C2:AC3"/>
    <mergeCell ref="A4:AD4"/>
    <mergeCell ref="A5:AD5"/>
    <mergeCell ref="A6:AD6"/>
    <mergeCell ref="A7:X7"/>
    <mergeCell ref="Y7:AD7"/>
    <mergeCell ref="A8:X8"/>
    <mergeCell ref="Y8:AD8"/>
    <mergeCell ref="A9:B9"/>
    <mergeCell ref="C9:J9"/>
    <mergeCell ref="K9:Q9"/>
    <mergeCell ref="Y9:AB9"/>
    <mergeCell ref="AC9:AD9"/>
    <mergeCell ref="AB10:AC10"/>
    <mergeCell ref="AD10:AD12"/>
    <mergeCell ref="S11:T11"/>
    <mergeCell ref="Q11:R11"/>
    <mergeCell ref="AB11:AB12"/>
    <mergeCell ref="AC11:AC12"/>
    <mergeCell ref="AA10:AA12"/>
    <mergeCell ref="A10:A12"/>
    <mergeCell ref="B10:B12"/>
    <mergeCell ref="C10:Z10"/>
    <mergeCell ref="U11:V11"/>
    <mergeCell ref="R9:X9"/>
    <mergeCell ref="A43:B43"/>
    <mergeCell ref="W11:X11"/>
    <mergeCell ref="Y11:Z11"/>
    <mergeCell ref="A27:A32"/>
    <mergeCell ref="A37:A42"/>
    <mergeCell ref="A44:AA44"/>
    <mergeCell ref="C11:D11"/>
    <mergeCell ref="E11:F11"/>
    <mergeCell ref="G11:H11"/>
    <mergeCell ref="I11:J11"/>
    <mergeCell ref="A13:A26"/>
    <mergeCell ref="K11:L11"/>
    <mergeCell ref="M11:N11"/>
    <mergeCell ref="O11:P11"/>
    <mergeCell ref="A33:A36"/>
    <mergeCell ref="A45:AD45"/>
    <mergeCell ref="A46:AD46"/>
    <mergeCell ref="A47:B47"/>
    <mergeCell ref="C47:D47"/>
    <mergeCell ref="G47:H47"/>
    <mergeCell ref="I47:J47"/>
    <mergeCell ref="K47:L47"/>
    <mergeCell ref="M47:N47"/>
    <mergeCell ref="O47:P47"/>
    <mergeCell ref="Q47:R47"/>
    <mergeCell ref="Y47:Z47"/>
    <mergeCell ref="AA47:AD47"/>
    <mergeCell ref="S47:T47"/>
    <mergeCell ref="U47:V47"/>
    <mergeCell ref="W47:X47"/>
    <mergeCell ref="A49:B49"/>
    <mergeCell ref="C49:D49"/>
    <mergeCell ref="E49:F49"/>
    <mergeCell ref="G49:H49"/>
    <mergeCell ref="I49:J49"/>
    <mergeCell ref="K49:L49"/>
    <mergeCell ref="A50:B50"/>
    <mergeCell ref="C50:D50"/>
    <mergeCell ref="E50:F50"/>
    <mergeCell ref="G50:H50"/>
    <mergeCell ref="I50:J50"/>
    <mergeCell ref="K50:L50"/>
    <mergeCell ref="Y50:Z50"/>
    <mergeCell ref="AB50:AC50"/>
    <mergeCell ref="Q49:R49"/>
    <mergeCell ref="M50:N50"/>
    <mergeCell ref="O50:P50"/>
    <mergeCell ref="Q50:R50"/>
    <mergeCell ref="S50:T50"/>
    <mergeCell ref="U50:V50"/>
    <mergeCell ref="W50:X50"/>
    <mergeCell ref="AB48:AC49"/>
    <mergeCell ref="A48:B48"/>
    <mergeCell ref="AA48:AA49"/>
    <mergeCell ref="U49:V49"/>
    <mergeCell ref="W49:X49"/>
    <mergeCell ref="Y49:Z49"/>
    <mergeCell ref="M49:N49"/>
    <mergeCell ref="O49:P49"/>
    <mergeCell ref="S49:T49"/>
  </mergeCells>
  <phoneticPr fontId="14" type="noConversion"/>
  <conditionalFormatting sqref="C49:C50 W49:W50 Y49:Y50 C48:Z48 E49:E50 U49:U50 G49:G50 I49:I50 K49:K50 M49:M50 O49:O50 Q49:Q50 S49:S50 C42:Z43 AB13:AC43">
    <cfRule type="cellIs" dxfId="147" priority="109" operator="between">
      <formula>1</formula>
      <formula>9</formula>
    </cfRule>
    <cfRule type="cellIs" dxfId="146" priority="110" stopIfTrue="1" operator="equal">
      <formula>0</formula>
    </cfRule>
    <cfRule type="cellIs" dxfId="145" priority="111" stopIfTrue="1" operator="equal">
      <formula>0</formula>
    </cfRule>
    <cfRule type="cellIs" dxfId="144" priority="112" stopIfTrue="1" operator="equal">
      <formula>0</formula>
    </cfRule>
    <cfRule type="cellIs" dxfId="143" priority="113" stopIfTrue="1" operator="equal">
      <formula>0</formula>
    </cfRule>
    <cfRule type="cellIs" dxfId="142" priority="114" stopIfTrue="1" operator="equal">
      <formula>1</formula>
    </cfRule>
  </conditionalFormatting>
  <conditionalFormatting sqref="C49:C50 W49:W50 Y49:Y50 C48:Z48 E49:E50 U49:U50 G49:G50 I49:I50 K49:K50 M49:M50 O49:O50 Q49:Q50 S49:S50 C42:Z43 AB13:AC43">
    <cfRule type="cellIs" dxfId="141" priority="108" operator="equal">
      <formula>0</formula>
    </cfRule>
  </conditionalFormatting>
  <conditionalFormatting sqref="C49:C50 W49:W50 Y49:Y50 C48:Z48 E49:E50 U49:U50 G49:G50 I49:I50 K49:K50 M49:M50 O49:O50 Q49:Q50 S49:S50 C42:Z43 AB13:AC43">
    <cfRule type="cellIs" dxfId="140" priority="107" stopIfTrue="1" operator="equal">
      <formula>0</formula>
    </cfRule>
  </conditionalFormatting>
  <conditionalFormatting sqref="D13:D42 F13 H13:H42 J13:J42 L13:L42 N13:N29 P13:P42 R13:R42 T13:T42 V13:V42 X13:X42 Z13:Z42 N31:N42 F15:F42">
    <cfRule type="containsText" dxfId="139" priority="106" stopIfTrue="1" operator="containsText" text="1">
      <formula>NOT(ISERROR(SEARCH("1",D13)))</formula>
    </cfRule>
  </conditionalFormatting>
  <conditionalFormatting sqref="D70">
    <cfRule type="cellIs" dxfId="138" priority="70" operator="between">
      <formula>1</formula>
      <formula>9</formula>
    </cfRule>
    <cfRule type="cellIs" dxfId="137" priority="71" stopIfTrue="1" operator="equal">
      <formula>0</formula>
    </cfRule>
    <cfRule type="cellIs" dxfId="136" priority="72" stopIfTrue="1" operator="equal">
      <formula>0</formula>
    </cfRule>
    <cfRule type="cellIs" dxfId="135" priority="73" stopIfTrue="1" operator="equal">
      <formula>0</formula>
    </cfRule>
    <cfRule type="cellIs" dxfId="134" priority="74" stopIfTrue="1" operator="equal">
      <formula>0</formula>
    </cfRule>
    <cfRule type="cellIs" dxfId="133" priority="75" stopIfTrue="1" operator="equal">
      <formula>1</formula>
    </cfRule>
  </conditionalFormatting>
  <conditionalFormatting sqref="D70">
    <cfRule type="cellIs" dxfId="132" priority="69" operator="equal">
      <formula>0</formula>
    </cfRule>
  </conditionalFormatting>
  <conditionalFormatting sqref="D70">
    <cfRule type="cellIs" dxfId="131" priority="68" stopIfTrue="1" operator="equal">
      <formula>0</formula>
    </cfRule>
  </conditionalFormatting>
  <conditionalFormatting sqref="J72">
    <cfRule type="cellIs" dxfId="130" priority="60" stopIfTrue="1" operator="equal">
      <formula>0</formula>
    </cfRule>
  </conditionalFormatting>
  <conditionalFormatting sqref="J72">
    <cfRule type="cellIs" dxfId="129" priority="62" operator="between">
      <formula>1</formula>
      <formula>9</formula>
    </cfRule>
    <cfRule type="cellIs" dxfId="128" priority="63" stopIfTrue="1" operator="equal">
      <formula>0</formula>
    </cfRule>
    <cfRule type="cellIs" dxfId="127" priority="64" stopIfTrue="1" operator="equal">
      <formula>0</formula>
    </cfRule>
    <cfRule type="cellIs" dxfId="126" priority="65" stopIfTrue="1" operator="equal">
      <formula>0</formula>
    </cfRule>
    <cfRule type="cellIs" dxfId="125" priority="66" stopIfTrue="1" operator="equal">
      <formula>0</formula>
    </cfRule>
    <cfRule type="cellIs" dxfId="124" priority="67" stopIfTrue="1" operator="equal">
      <formula>1</formula>
    </cfRule>
  </conditionalFormatting>
  <conditionalFormatting sqref="J72">
    <cfRule type="cellIs" dxfId="123" priority="61" operator="equal">
      <formula>0</formula>
    </cfRule>
  </conditionalFormatting>
  <conditionalFormatting sqref="G70">
    <cfRule type="cellIs" dxfId="122" priority="54" operator="between">
      <formula>1</formula>
      <formula>9</formula>
    </cfRule>
    <cfRule type="cellIs" dxfId="121" priority="55" stopIfTrue="1" operator="equal">
      <formula>0</formula>
    </cfRule>
    <cfRule type="cellIs" dxfId="120" priority="56" stopIfTrue="1" operator="equal">
      <formula>0</formula>
    </cfRule>
    <cfRule type="cellIs" dxfId="119" priority="57" stopIfTrue="1" operator="equal">
      <formula>0</formula>
    </cfRule>
    <cfRule type="cellIs" dxfId="118" priority="58" stopIfTrue="1" operator="equal">
      <formula>0</formula>
    </cfRule>
    <cfRule type="cellIs" dxfId="117" priority="59" stopIfTrue="1" operator="equal">
      <formula>1</formula>
    </cfRule>
  </conditionalFormatting>
  <conditionalFormatting sqref="G70">
    <cfRule type="cellIs" dxfId="116" priority="53" operator="equal">
      <formula>0</formula>
    </cfRule>
  </conditionalFormatting>
  <conditionalFormatting sqref="G70">
    <cfRule type="cellIs" dxfId="115" priority="52" stopIfTrue="1" operator="equal">
      <formula>0</formula>
    </cfRule>
  </conditionalFormatting>
  <conditionalFormatting sqref="G85">
    <cfRule type="cellIs" dxfId="114" priority="30" operator="between">
      <formula>1</formula>
      <formula>9</formula>
    </cfRule>
    <cfRule type="cellIs" dxfId="113" priority="31" stopIfTrue="1" operator="equal">
      <formula>0</formula>
    </cfRule>
    <cfRule type="cellIs" dxfId="112" priority="32" stopIfTrue="1" operator="equal">
      <formula>0</formula>
    </cfRule>
    <cfRule type="cellIs" dxfId="111" priority="33" stopIfTrue="1" operator="equal">
      <formula>0</formula>
    </cfRule>
    <cfRule type="cellIs" dxfId="110" priority="34" stopIfTrue="1" operator="equal">
      <formula>0</formula>
    </cfRule>
    <cfRule type="cellIs" dxfId="109" priority="35" stopIfTrue="1" operator="equal">
      <formula>1</formula>
    </cfRule>
  </conditionalFormatting>
  <conditionalFormatting sqref="G85">
    <cfRule type="cellIs" dxfId="108" priority="29" operator="equal">
      <formula>0</formula>
    </cfRule>
  </conditionalFormatting>
  <conditionalFormatting sqref="G85">
    <cfRule type="cellIs" dxfId="107" priority="28" stopIfTrue="1" operator="equal">
      <formula>0</formula>
    </cfRule>
  </conditionalFormatting>
  <conditionalFormatting sqref="D85">
    <cfRule type="cellIs" dxfId="106" priority="46" operator="between">
      <formula>1</formula>
      <formula>9</formula>
    </cfRule>
    <cfRule type="cellIs" dxfId="105" priority="47" stopIfTrue="1" operator="equal">
      <formula>0</formula>
    </cfRule>
    <cfRule type="cellIs" dxfId="104" priority="48" stopIfTrue="1" operator="equal">
      <formula>0</formula>
    </cfRule>
    <cfRule type="cellIs" dxfId="103" priority="49" stopIfTrue="1" operator="equal">
      <formula>0</formula>
    </cfRule>
    <cfRule type="cellIs" dxfId="102" priority="50" stopIfTrue="1" operator="equal">
      <formula>0</formula>
    </cfRule>
    <cfRule type="cellIs" dxfId="101" priority="51" stopIfTrue="1" operator="equal">
      <formula>1</formula>
    </cfRule>
  </conditionalFormatting>
  <conditionalFormatting sqref="D85">
    <cfRule type="cellIs" dxfId="100" priority="45" operator="equal">
      <formula>0</formula>
    </cfRule>
  </conditionalFormatting>
  <conditionalFormatting sqref="D85">
    <cfRule type="cellIs" dxfId="99" priority="44" stopIfTrue="1" operator="equal">
      <formula>0</formula>
    </cfRule>
  </conditionalFormatting>
  <conditionalFormatting sqref="J87">
    <cfRule type="cellIs" dxfId="98" priority="36" stopIfTrue="1" operator="equal">
      <formula>0</formula>
    </cfRule>
  </conditionalFormatting>
  <conditionalFormatting sqref="J87">
    <cfRule type="cellIs" dxfId="97" priority="38" operator="between">
      <formula>1</formula>
      <formula>9</formula>
    </cfRule>
    <cfRule type="cellIs" dxfId="96" priority="39" stopIfTrue="1" operator="equal">
      <formula>0</formula>
    </cfRule>
    <cfRule type="cellIs" dxfId="95" priority="40" stopIfTrue="1" operator="equal">
      <formula>0</formula>
    </cfRule>
    <cfRule type="cellIs" dxfId="94" priority="41" stopIfTrue="1" operator="equal">
      <formula>0</formula>
    </cfRule>
    <cfRule type="cellIs" dxfId="93" priority="42" stopIfTrue="1" operator="equal">
      <formula>0</formula>
    </cfRule>
    <cfRule type="cellIs" dxfId="92" priority="43" stopIfTrue="1" operator="equal">
      <formula>1</formula>
    </cfRule>
  </conditionalFormatting>
  <conditionalFormatting sqref="J87">
    <cfRule type="cellIs" dxfId="91" priority="37" operator="equal">
      <formula>0</formula>
    </cfRule>
  </conditionalFormatting>
  <conditionalFormatting sqref="C13:Z13 C31:Z41 C30:M30 O30:Z30 C15:Z29 C14:E14 G14:Z14">
    <cfRule type="cellIs" dxfId="90" priority="20" stopIfTrue="1" operator="equal">
      <formula>0</formula>
    </cfRule>
    <cfRule type="cellIs" dxfId="89" priority="21" operator="equal">
      <formula>0</formula>
    </cfRule>
    <cfRule type="cellIs" dxfId="88" priority="22" operator="between">
      <formula>1</formula>
      <formula>9</formula>
    </cfRule>
    <cfRule type="cellIs" dxfId="87" priority="23" stopIfTrue="1" operator="equal">
      <formula>0</formula>
    </cfRule>
    <cfRule type="cellIs" dxfId="86" priority="24" stopIfTrue="1" operator="equal">
      <formula>0</formula>
    </cfRule>
    <cfRule type="cellIs" dxfId="85" priority="25" stopIfTrue="1" operator="equal">
      <formula>0</formula>
    </cfRule>
    <cfRule type="cellIs" dxfId="84" priority="26" stopIfTrue="1" operator="equal">
      <formula>0</formula>
    </cfRule>
    <cfRule type="cellIs" dxfId="83" priority="27" stopIfTrue="1" operator="equal">
      <formula>1</formula>
    </cfRule>
  </conditionalFormatting>
  <conditionalFormatting sqref="N30">
    <cfRule type="cellIs" dxfId="82" priority="11" stopIfTrue="1" operator="equal">
      <formula>0</formula>
    </cfRule>
    <cfRule type="cellIs" dxfId="81" priority="12" operator="equal">
      <formula>0</formula>
    </cfRule>
    <cfRule type="cellIs" dxfId="80" priority="13" operator="between">
      <formula>1</formula>
      <formula>9</formula>
    </cfRule>
    <cfRule type="cellIs" dxfId="79" priority="14" stopIfTrue="1" operator="equal">
      <formula>0</formula>
    </cfRule>
    <cfRule type="cellIs" dxfId="78" priority="15" stopIfTrue="1" operator="equal">
      <formula>0</formula>
    </cfRule>
    <cfRule type="cellIs" dxfId="77" priority="16" stopIfTrue="1" operator="equal">
      <formula>0</formula>
    </cfRule>
    <cfRule type="cellIs" dxfId="76" priority="17" stopIfTrue="1" operator="equal">
      <formula>0</formula>
    </cfRule>
    <cfRule type="cellIs" dxfId="75" priority="18" stopIfTrue="1" operator="equal">
      <formula>1</formula>
    </cfRule>
  </conditionalFormatting>
  <conditionalFormatting sqref="N30">
    <cfRule type="containsText" dxfId="74" priority="10" stopIfTrue="1" operator="containsText" text="1">
      <formula>NOT(ISERROR(SEARCH("1",N30)))</formula>
    </cfRule>
  </conditionalFormatting>
  <conditionalFormatting sqref="F14">
    <cfRule type="cellIs" dxfId="73" priority="2" stopIfTrue="1" operator="equal">
      <formula>0</formula>
    </cfRule>
    <cfRule type="cellIs" dxfId="72" priority="3" operator="equal">
      <formula>0</formula>
    </cfRule>
    <cfRule type="cellIs" dxfId="71" priority="4" operator="between">
      <formula>1</formula>
      <formula>9</formula>
    </cfRule>
    <cfRule type="cellIs" dxfId="70" priority="5" stopIfTrue="1" operator="equal">
      <formula>0</formula>
    </cfRule>
    <cfRule type="cellIs" dxfId="69" priority="6" stopIfTrue="1" operator="equal">
      <formula>0</formula>
    </cfRule>
    <cfRule type="cellIs" dxfId="68" priority="7" stopIfTrue="1" operator="equal">
      <formula>0</formula>
    </cfRule>
    <cfRule type="cellIs" dxfId="67" priority="8" stopIfTrue="1" operator="equal">
      <formula>0</formula>
    </cfRule>
    <cfRule type="cellIs" dxfId="66" priority="9" stopIfTrue="1" operator="equal">
      <formula>1</formula>
    </cfRule>
  </conditionalFormatting>
  <conditionalFormatting sqref="F14">
    <cfRule type="containsText" dxfId="65" priority="1" stopIfTrue="1" operator="containsText" text="1">
      <formula>NOT(ISERROR(SEARCH("1",F14)))</formula>
    </cfRule>
  </conditionalFormatting>
  <pageMargins left="0" right="0" top="0" bottom="0" header="0" footer="0"/>
  <pageSetup paperSize="5" scale="55" fitToHeight="0" orientation="portrait" r:id="rId1"/>
  <headerFooter alignWithMargins="0">
    <oddFooter>&amp;R&amp;8&amp;P/&amp;N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AE60"/>
  <sheetViews>
    <sheetView zoomScaleNormal="100" workbookViewId="0">
      <selection activeCell="X26" sqref="X26"/>
    </sheetView>
  </sheetViews>
  <sheetFormatPr baseColWidth="10" defaultRowHeight="12"/>
  <cols>
    <col min="1" max="1" width="11.42578125" style="1"/>
    <col min="2" max="2" width="8.42578125" style="4" customWidth="1"/>
    <col min="3" max="3" width="29.85546875" style="4" customWidth="1"/>
    <col min="4" max="26" width="4.140625" style="4" customWidth="1"/>
    <col min="27" max="27" width="2.7109375" style="4" customWidth="1"/>
    <col min="28" max="28" width="24.42578125" style="5" bestFit="1" customWidth="1"/>
    <col min="29" max="29" width="5.7109375" style="5" customWidth="1"/>
    <col min="30" max="30" width="6.42578125" style="5" customWidth="1"/>
    <col min="31" max="31" width="26" style="4" customWidth="1"/>
    <col min="32" max="16384" width="11.42578125" style="1"/>
  </cols>
  <sheetData>
    <row r="1" spans="1:31" ht="24" customHeight="1">
      <c r="A1" s="339" t="s">
        <v>57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  <c r="X1" s="339"/>
      <c r="Y1" s="339"/>
      <c r="Z1" s="339"/>
      <c r="AA1" s="339"/>
      <c r="AB1" s="339"/>
      <c r="AC1" s="339"/>
      <c r="AD1" s="339"/>
      <c r="AE1" s="340"/>
    </row>
    <row r="2" spans="1:31" ht="58.5" customHeight="1">
      <c r="A2" s="341"/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  <c r="T2" s="341"/>
      <c r="U2" s="341"/>
      <c r="V2" s="341"/>
      <c r="W2" s="341"/>
      <c r="X2" s="341"/>
      <c r="Y2" s="341"/>
      <c r="Z2" s="341"/>
      <c r="AA2" s="341"/>
      <c r="AB2" s="341"/>
      <c r="AC2" s="341"/>
      <c r="AD2" s="341"/>
      <c r="AE2" s="342"/>
    </row>
    <row r="3" spans="1:31" ht="21" customHeight="1">
      <c r="A3" s="211" t="s">
        <v>0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  <c r="AA3" s="211"/>
      <c r="AB3" s="211"/>
      <c r="AC3" s="211"/>
      <c r="AD3" s="211"/>
      <c r="AE3" s="212"/>
    </row>
    <row r="4" spans="1:31" ht="36" customHeight="1">
      <c r="A4" s="318" t="s">
        <v>56</v>
      </c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  <c r="P4" s="318"/>
      <c r="Q4" s="318"/>
      <c r="R4" s="318"/>
      <c r="S4" s="318"/>
      <c r="T4" s="318"/>
      <c r="U4" s="318"/>
      <c r="V4" s="318"/>
      <c r="W4" s="318"/>
      <c r="X4" s="318"/>
      <c r="Y4" s="318"/>
      <c r="Z4" s="318"/>
      <c r="AA4" s="318"/>
      <c r="AB4" s="318"/>
      <c r="AC4" s="318"/>
      <c r="AD4" s="318"/>
      <c r="AE4" s="319"/>
    </row>
    <row r="5" spans="1:31" ht="24" customHeight="1">
      <c r="A5" s="211" t="s">
        <v>5</v>
      </c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211"/>
      <c r="Y5" s="212"/>
      <c r="Z5" s="308" t="s">
        <v>1</v>
      </c>
      <c r="AA5" s="308"/>
      <c r="AB5" s="308"/>
      <c r="AC5" s="308"/>
      <c r="AD5" s="308"/>
      <c r="AE5" s="308"/>
    </row>
    <row r="6" spans="1:31" ht="24.75" customHeight="1">
      <c r="A6" s="343" t="s">
        <v>112</v>
      </c>
      <c r="B6" s="343"/>
      <c r="C6" s="343"/>
      <c r="D6" s="343"/>
      <c r="E6" s="343"/>
      <c r="F6" s="343"/>
      <c r="G6" s="343"/>
      <c r="H6" s="343"/>
      <c r="I6" s="343"/>
      <c r="J6" s="343"/>
      <c r="K6" s="343"/>
      <c r="L6" s="343"/>
      <c r="M6" s="343"/>
      <c r="N6" s="343"/>
      <c r="O6" s="343"/>
      <c r="P6" s="343"/>
      <c r="Q6" s="343"/>
      <c r="R6" s="343"/>
      <c r="S6" s="343"/>
      <c r="T6" s="343"/>
      <c r="U6" s="343"/>
      <c r="V6" s="343"/>
      <c r="W6" s="343"/>
      <c r="X6" s="343"/>
      <c r="Y6" s="344"/>
      <c r="Z6" s="311" t="s">
        <v>64</v>
      </c>
      <c r="AA6" s="311"/>
      <c r="AB6" s="311"/>
      <c r="AC6" s="311"/>
      <c r="AD6" s="311"/>
      <c r="AE6" s="311"/>
    </row>
    <row r="7" spans="1:31" ht="24.75" customHeight="1">
      <c r="A7" s="312" t="s">
        <v>46</v>
      </c>
      <c r="B7" s="312"/>
      <c r="C7" s="313"/>
      <c r="D7" s="185" t="s">
        <v>297</v>
      </c>
      <c r="E7" s="186"/>
      <c r="F7" s="186"/>
      <c r="G7" s="186"/>
      <c r="H7" s="186"/>
      <c r="I7" s="186"/>
      <c r="J7" s="186"/>
      <c r="K7" s="187"/>
      <c r="L7" s="188" t="s">
        <v>214</v>
      </c>
      <c r="M7" s="189"/>
      <c r="N7" s="189"/>
      <c r="O7" s="189"/>
      <c r="P7" s="189"/>
      <c r="Q7" s="189"/>
      <c r="R7" s="190"/>
      <c r="S7" s="185" t="s">
        <v>306</v>
      </c>
      <c r="T7" s="186"/>
      <c r="U7" s="186"/>
      <c r="V7" s="186"/>
      <c r="W7" s="186"/>
      <c r="X7" s="186"/>
      <c r="Y7" s="187"/>
      <c r="Z7" s="183" t="s">
        <v>149</v>
      </c>
      <c r="AA7" s="204"/>
      <c r="AB7" s="204"/>
      <c r="AC7" s="184"/>
      <c r="AD7" s="181" t="s">
        <v>148</v>
      </c>
      <c r="AE7" s="182"/>
    </row>
    <row r="8" spans="1:31" s="63" customFormat="1" ht="18" customHeight="1">
      <c r="A8" s="325" t="s">
        <v>109</v>
      </c>
      <c r="B8" s="325"/>
      <c r="C8" s="322" t="s">
        <v>8</v>
      </c>
      <c r="D8" s="316" t="s">
        <v>33</v>
      </c>
      <c r="E8" s="316"/>
      <c r="F8" s="316"/>
      <c r="G8" s="316"/>
      <c r="H8" s="316"/>
      <c r="I8" s="316"/>
      <c r="J8" s="316"/>
      <c r="K8" s="316"/>
      <c r="L8" s="316"/>
      <c r="M8" s="316"/>
      <c r="N8" s="316"/>
      <c r="O8" s="316"/>
      <c r="P8" s="316"/>
      <c r="Q8" s="316"/>
      <c r="R8" s="316"/>
      <c r="S8" s="316"/>
      <c r="T8" s="316"/>
      <c r="U8" s="316"/>
      <c r="V8" s="316"/>
      <c r="W8" s="316"/>
      <c r="X8" s="316"/>
      <c r="Y8" s="316"/>
      <c r="Z8" s="316"/>
      <c r="AA8" s="316"/>
      <c r="AB8" s="316" t="s">
        <v>9</v>
      </c>
      <c r="AC8" s="317" t="s">
        <v>29</v>
      </c>
      <c r="AD8" s="317"/>
      <c r="AE8" s="316" t="s">
        <v>10</v>
      </c>
    </row>
    <row r="9" spans="1:31" s="63" customFormat="1" ht="37.5" customHeight="1">
      <c r="A9" s="326"/>
      <c r="B9" s="326"/>
      <c r="C9" s="323"/>
      <c r="D9" s="314" t="s">
        <v>34</v>
      </c>
      <c r="E9" s="314"/>
      <c r="F9" s="314" t="s">
        <v>35</v>
      </c>
      <c r="G9" s="314"/>
      <c r="H9" s="314" t="s">
        <v>36</v>
      </c>
      <c r="I9" s="314"/>
      <c r="J9" s="314" t="s">
        <v>37</v>
      </c>
      <c r="K9" s="314"/>
      <c r="L9" s="314" t="s">
        <v>38</v>
      </c>
      <c r="M9" s="314"/>
      <c r="N9" s="314" t="s">
        <v>39</v>
      </c>
      <c r="O9" s="314"/>
      <c r="P9" s="314" t="s">
        <v>40</v>
      </c>
      <c r="Q9" s="314"/>
      <c r="R9" s="314" t="s">
        <v>41</v>
      </c>
      <c r="S9" s="314"/>
      <c r="T9" s="314" t="s">
        <v>42</v>
      </c>
      <c r="U9" s="314"/>
      <c r="V9" s="314" t="s">
        <v>43</v>
      </c>
      <c r="W9" s="314"/>
      <c r="X9" s="314" t="s">
        <v>44</v>
      </c>
      <c r="Y9" s="314"/>
      <c r="Z9" s="314" t="s">
        <v>45</v>
      </c>
      <c r="AA9" s="314"/>
      <c r="AB9" s="316"/>
      <c r="AC9" s="315" t="s">
        <v>30</v>
      </c>
      <c r="AD9" s="315" t="s">
        <v>31</v>
      </c>
      <c r="AE9" s="316"/>
    </row>
    <row r="10" spans="1:31" s="3" customFormat="1" ht="30" customHeight="1">
      <c r="A10" s="327"/>
      <c r="B10" s="327"/>
      <c r="C10" s="324"/>
      <c r="D10" s="64" t="s">
        <v>2</v>
      </c>
      <c r="E10" s="64" t="s">
        <v>3</v>
      </c>
      <c r="F10" s="64" t="s">
        <v>2</v>
      </c>
      <c r="G10" s="64" t="s">
        <v>3</v>
      </c>
      <c r="H10" s="64" t="s">
        <v>2</v>
      </c>
      <c r="I10" s="64" t="s">
        <v>3</v>
      </c>
      <c r="J10" s="64" t="s">
        <v>2</v>
      </c>
      <c r="K10" s="64" t="s">
        <v>3</v>
      </c>
      <c r="L10" s="64" t="s">
        <v>2</v>
      </c>
      <c r="M10" s="64" t="s">
        <v>3</v>
      </c>
      <c r="N10" s="64" t="s">
        <v>2</v>
      </c>
      <c r="O10" s="64" t="s">
        <v>3</v>
      </c>
      <c r="P10" s="64" t="s">
        <v>2</v>
      </c>
      <c r="Q10" s="64" t="s">
        <v>3</v>
      </c>
      <c r="R10" s="64" t="s">
        <v>2</v>
      </c>
      <c r="S10" s="64" t="s">
        <v>3</v>
      </c>
      <c r="T10" s="64" t="s">
        <v>2</v>
      </c>
      <c r="U10" s="64" t="s">
        <v>3</v>
      </c>
      <c r="V10" s="64" t="s">
        <v>2</v>
      </c>
      <c r="W10" s="64" t="s">
        <v>3</v>
      </c>
      <c r="X10" s="64" t="s">
        <v>2</v>
      </c>
      <c r="Y10" s="64" t="s">
        <v>3</v>
      </c>
      <c r="Z10" s="64" t="s">
        <v>2</v>
      </c>
      <c r="AA10" s="64" t="s">
        <v>3</v>
      </c>
      <c r="AB10" s="316"/>
      <c r="AC10" s="315"/>
      <c r="AD10" s="315"/>
      <c r="AE10" s="316"/>
    </row>
    <row r="11" spans="1:31" s="2" customFormat="1" ht="41.25" customHeight="1">
      <c r="A11" s="334" t="s">
        <v>202</v>
      </c>
      <c r="B11" s="329"/>
      <c r="C11" s="53" t="s">
        <v>194</v>
      </c>
      <c r="D11" s="31">
        <v>1</v>
      </c>
      <c r="E11" s="32">
        <v>1</v>
      </c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3" t="s">
        <v>220</v>
      </c>
      <c r="AC11" s="32" t="s">
        <v>28</v>
      </c>
      <c r="AD11" s="32"/>
      <c r="AE11" s="34"/>
    </row>
    <row r="12" spans="1:31" s="2" customFormat="1" ht="36" customHeight="1">
      <c r="A12" s="336"/>
      <c r="B12" s="333"/>
      <c r="C12" s="53" t="s">
        <v>197</v>
      </c>
      <c r="D12" s="39"/>
      <c r="E12" s="32"/>
      <c r="F12" s="32"/>
      <c r="G12" s="32"/>
      <c r="H12" s="32"/>
      <c r="I12" s="32"/>
      <c r="J12" s="32"/>
      <c r="K12" s="32"/>
      <c r="L12" s="32"/>
      <c r="M12" s="32"/>
      <c r="N12" s="32">
        <v>1</v>
      </c>
      <c r="O12" s="32"/>
      <c r="P12" s="32"/>
      <c r="Q12" s="32"/>
      <c r="R12" s="32"/>
      <c r="S12" s="32"/>
      <c r="T12" s="32"/>
      <c r="U12" s="32"/>
      <c r="V12" s="32">
        <v>1</v>
      </c>
      <c r="W12" s="32"/>
      <c r="X12" s="32"/>
      <c r="Y12" s="32"/>
      <c r="Z12" s="32"/>
      <c r="AA12" s="32"/>
      <c r="AB12" s="33" t="s">
        <v>221</v>
      </c>
      <c r="AC12" s="32" t="s">
        <v>28</v>
      </c>
      <c r="AD12" s="32"/>
      <c r="AE12" s="34"/>
    </row>
    <row r="13" spans="1:31" s="2" customFormat="1" ht="36" customHeight="1">
      <c r="A13" s="345" t="s">
        <v>184</v>
      </c>
      <c r="B13" s="331"/>
      <c r="C13" s="53" t="s">
        <v>185</v>
      </c>
      <c r="D13" s="19"/>
      <c r="E13" s="13"/>
      <c r="F13" s="13"/>
      <c r="G13" s="32"/>
      <c r="H13" s="13"/>
      <c r="I13" s="32"/>
      <c r="J13" s="32">
        <v>1</v>
      </c>
      <c r="K13" s="32">
        <v>1</v>
      </c>
      <c r="L13" s="13"/>
      <c r="M13" s="32"/>
      <c r="N13" s="13"/>
      <c r="O13" s="32"/>
      <c r="P13" s="13">
        <v>1</v>
      </c>
      <c r="Q13" s="32"/>
      <c r="R13" s="13"/>
      <c r="S13" s="32"/>
      <c r="T13" s="13"/>
      <c r="U13" s="32"/>
      <c r="V13" s="13"/>
      <c r="W13" s="32"/>
      <c r="X13" s="13"/>
      <c r="Y13" s="32"/>
      <c r="Z13" s="13"/>
      <c r="AA13" s="32"/>
      <c r="AB13" s="33" t="s">
        <v>222</v>
      </c>
      <c r="AC13" s="13" t="s">
        <v>28</v>
      </c>
      <c r="AD13" s="13"/>
      <c r="AE13" s="14"/>
    </row>
    <row r="14" spans="1:31" s="2" customFormat="1" ht="36" customHeight="1">
      <c r="A14" s="328" t="s">
        <v>187</v>
      </c>
      <c r="B14" s="329"/>
      <c r="C14" s="53" t="s">
        <v>181</v>
      </c>
      <c r="D14" s="19"/>
      <c r="E14" s="13"/>
      <c r="F14" s="13"/>
      <c r="G14" s="32"/>
      <c r="H14" s="13">
        <v>1</v>
      </c>
      <c r="I14" s="32">
        <v>1</v>
      </c>
      <c r="J14" s="32"/>
      <c r="K14" s="32"/>
      <c r="L14" s="13"/>
      <c r="M14" s="32"/>
      <c r="N14" s="13">
        <v>1</v>
      </c>
      <c r="O14" s="32"/>
      <c r="P14" s="13"/>
      <c r="Q14" s="32"/>
      <c r="R14" s="13"/>
      <c r="S14" s="32"/>
      <c r="T14" s="13">
        <v>1</v>
      </c>
      <c r="U14" s="32"/>
      <c r="V14" s="13"/>
      <c r="W14" s="32"/>
      <c r="X14" s="13"/>
      <c r="Y14" s="32"/>
      <c r="Z14" s="13">
        <v>1</v>
      </c>
      <c r="AA14" s="32"/>
      <c r="AB14" s="33" t="s">
        <v>221</v>
      </c>
      <c r="AC14" s="13" t="s">
        <v>28</v>
      </c>
      <c r="AD14" s="13"/>
      <c r="AE14" s="14"/>
    </row>
    <row r="15" spans="1:31" s="2" customFormat="1" ht="39" customHeight="1">
      <c r="A15" s="330"/>
      <c r="B15" s="331"/>
      <c r="C15" s="53" t="s">
        <v>182</v>
      </c>
      <c r="D15" s="19"/>
      <c r="E15" s="13"/>
      <c r="F15" s="13"/>
      <c r="G15" s="32"/>
      <c r="H15" s="13"/>
      <c r="I15" s="32"/>
      <c r="J15" s="32"/>
      <c r="K15" s="32"/>
      <c r="L15" s="13"/>
      <c r="M15" s="32"/>
      <c r="N15" s="13">
        <v>1</v>
      </c>
      <c r="O15" s="32"/>
      <c r="P15" s="13"/>
      <c r="Q15" s="32"/>
      <c r="R15" s="13"/>
      <c r="S15" s="32"/>
      <c r="T15" s="13"/>
      <c r="U15" s="32"/>
      <c r="V15" s="13"/>
      <c r="W15" s="32"/>
      <c r="X15" s="13"/>
      <c r="Y15" s="32"/>
      <c r="Z15" s="13">
        <v>1</v>
      </c>
      <c r="AA15" s="32"/>
      <c r="AB15" s="33" t="s">
        <v>221</v>
      </c>
      <c r="AC15" s="13" t="s">
        <v>28</v>
      </c>
      <c r="AD15" s="13"/>
      <c r="AE15" s="14"/>
    </row>
    <row r="16" spans="1:31" s="2" customFormat="1" ht="39" customHeight="1">
      <c r="A16" s="332"/>
      <c r="B16" s="333"/>
      <c r="C16" s="53" t="s">
        <v>193</v>
      </c>
      <c r="D16" s="19"/>
      <c r="E16" s="13"/>
      <c r="F16" s="13"/>
      <c r="G16" s="32"/>
      <c r="H16" s="13"/>
      <c r="I16" s="32"/>
      <c r="J16" s="32"/>
      <c r="K16" s="32"/>
      <c r="L16" s="13"/>
      <c r="M16" s="32"/>
      <c r="N16" s="13">
        <v>1</v>
      </c>
      <c r="O16" s="32"/>
      <c r="P16" s="13"/>
      <c r="Q16" s="32"/>
      <c r="R16" s="13"/>
      <c r="S16" s="32"/>
      <c r="T16" s="13"/>
      <c r="U16" s="32"/>
      <c r="V16" s="13"/>
      <c r="W16" s="32"/>
      <c r="X16" s="13"/>
      <c r="Y16" s="32"/>
      <c r="Z16" s="13"/>
      <c r="AA16" s="32"/>
      <c r="AB16" s="33" t="s">
        <v>221</v>
      </c>
      <c r="AC16" s="13" t="s">
        <v>28</v>
      </c>
      <c r="AD16" s="13"/>
      <c r="AE16" s="14"/>
    </row>
    <row r="17" spans="1:31" s="2" customFormat="1" ht="80.25" customHeight="1">
      <c r="A17" s="334" t="s">
        <v>203</v>
      </c>
      <c r="B17" s="329"/>
      <c r="C17" s="53" t="s">
        <v>233</v>
      </c>
      <c r="D17" s="19">
        <v>1</v>
      </c>
      <c r="E17" s="13">
        <v>1</v>
      </c>
      <c r="F17" s="13"/>
      <c r="G17" s="32"/>
      <c r="H17" s="13"/>
      <c r="I17" s="32"/>
      <c r="J17" s="32"/>
      <c r="K17" s="32"/>
      <c r="L17" s="13"/>
      <c r="M17" s="32"/>
      <c r="N17" s="13"/>
      <c r="O17" s="32"/>
      <c r="P17" s="13">
        <v>1</v>
      </c>
      <c r="Q17" s="32"/>
      <c r="R17" s="13"/>
      <c r="S17" s="32"/>
      <c r="T17" s="13"/>
      <c r="U17" s="32"/>
      <c r="V17" s="13"/>
      <c r="W17" s="32"/>
      <c r="X17" s="13"/>
      <c r="Y17" s="32"/>
      <c r="Z17" s="13"/>
      <c r="AA17" s="32"/>
      <c r="AB17" s="33" t="s">
        <v>221</v>
      </c>
      <c r="AC17" s="13" t="s">
        <v>28</v>
      </c>
      <c r="AD17" s="13"/>
      <c r="AE17" s="68" t="s">
        <v>234</v>
      </c>
    </row>
    <row r="18" spans="1:31" s="2" customFormat="1" ht="51" customHeight="1">
      <c r="A18" s="335"/>
      <c r="B18" s="331"/>
      <c r="C18" s="53" t="s">
        <v>186</v>
      </c>
      <c r="D18" s="19"/>
      <c r="E18" s="13"/>
      <c r="F18" s="13"/>
      <c r="G18" s="32"/>
      <c r="H18" s="13"/>
      <c r="I18" s="32"/>
      <c r="J18" s="32"/>
      <c r="K18" s="32"/>
      <c r="L18" s="13"/>
      <c r="M18" s="32"/>
      <c r="N18" s="13">
        <v>1</v>
      </c>
      <c r="O18" s="32"/>
      <c r="P18" s="13"/>
      <c r="Q18" s="32"/>
      <c r="R18" s="13"/>
      <c r="S18" s="32"/>
      <c r="T18" s="13"/>
      <c r="U18" s="32"/>
      <c r="V18" s="13"/>
      <c r="W18" s="32"/>
      <c r="X18" s="13"/>
      <c r="Y18" s="32"/>
      <c r="Z18" s="13"/>
      <c r="AA18" s="32"/>
      <c r="AB18" s="33" t="s">
        <v>220</v>
      </c>
      <c r="AC18" s="13" t="s">
        <v>28</v>
      </c>
      <c r="AD18" s="13"/>
      <c r="AE18" s="68"/>
    </row>
    <row r="19" spans="1:31" s="2" customFormat="1" ht="49.5" customHeight="1">
      <c r="A19" s="336"/>
      <c r="B19" s="333"/>
      <c r="C19" s="53" t="s">
        <v>183</v>
      </c>
      <c r="D19" s="19"/>
      <c r="E19" s="13"/>
      <c r="F19" s="13"/>
      <c r="G19" s="32"/>
      <c r="H19" s="13">
        <v>1</v>
      </c>
      <c r="I19" s="32">
        <v>1</v>
      </c>
      <c r="J19" s="32"/>
      <c r="K19" s="32"/>
      <c r="L19" s="13"/>
      <c r="M19" s="32"/>
      <c r="N19" s="13">
        <v>1</v>
      </c>
      <c r="O19" s="32"/>
      <c r="P19" s="13"/>
      <c r="Q19" s="32"/>
      <c r="R19" s="13"/>
      <c r="S19" s="32"/>
      <c r="T19" s="13">
        <v>1</v>
      </c>
      <c r="U19" s="32"/>
      <c r="V19" s="13"/>
      <c r="W19" s="32"/>
      <c r="X19" s="13"/>
      <c r="Y19" s="32"/>
      <c r="Z19" s="13">
        <v>1</v>
      </c>
      <c r="AA19" s="32"/>
      <c r="AB19" s="33" t="s">
        <v>231</v>
      </c>
      <c r="AC19" s="13" t="s">
        <v>28</v>
      </c>
      <c r="AD19" s="13"/>
      <c r="AE19" s="14" t="s">
        <v>232</v>
      </c>
    </row>
    <row r="20" spans="1:31" s="2" customFormat="1" ht="40.5" customHeight="1">
      <c r="A20" s="335" t="s">
        <v>204</v>
      </c>
      <c r="B20" s="331"/>
      <c r="C20" s="53" t="s">
        <v>198</v>
      </c>
      <c r="D20" s="19"/>
      <c r="E20" s="13"/>
      <c r="F20" s="13"/>
      <c r="G20" s="32"/>
      <c r="H20" s="13"/>
      <c r="I20" s="32"/>
      <c r="J20" s="32"/>
      <c r="K20" s="32"/>
      <c r="L20" s="13"/>
      <c r="M20" s="32"/>
      <c r="N20" s="13">
        <v>1</v>
      </c>
      <c r="O20" s="32"/>
      <c r="P20" s="13"/>
      <c r="Q20" s="32"/>
      <c r="R20" s="13"/>
      <c r="S20" s="32"/>
      <c r="T20" s="13"/>
      <c r="U20" s="32"/>
      <c r="V20" s="13"/>
      <c r="W20" s="32"/>
      <c r="X20" s="13"/>
      <c r="Y20" s="32"/>
      <c r="Z20" s="13">
        <v>1</v>
      </c>
      <c r="AA20" s="32"/>
      <c r="AB20" s="33" t="s">
        <v>218</v>
      </c>
      <c r="AC20" s="13" t="s">
        <v>28</v>
      </c>
      <c r="AD20" s="13"/>
      <c r="AE20" s="14" t="s">
        <v>223</v>
      </c>
    </row>
    <row r="21" spans="1:31" s="2" customFormat="1" ht="40.5" customHeight="1">
      <c r="A21" s="335"/>
      <c r="B21" s="331"/>
      <c r="C21" s="53" t="s">
        <v>230</v>
      </c>
      <c r="D21" s="19"/>
      <c r="E21" s="13"/>
      <c r="F21" s="13"/>
      <c r="G21" s="32"/>
      <c r="H21" s="13"/>
      <c r="I21" s="32"/>
      <c r="J21" s="32"/>
      <c r="K21" s="32"/>
      <c r="L21" s="13"/>
      <c r="M21" s="32"/>
      <c r="N21" s="13"/>
      <c r="O21" s="32"/>
      <c r="P21" s="13"/>
      <c r="Q21" s="32"/>
      <c r="R21" s="13">
        <v>1</v>
      </c>
      <c r="S21" s="32"/>
      <c r="T21" s="13"/>
      <c r="U21" s="32"/>
      <c r="V21" s="13"/>
      <c r="W21" s="32"/>
      <c r="X21" s="13"/>
      <c r="Y21" s="32"/>
      <c r="Z21" s="13"/>
      <c r="AA21" s="32"/>
      <c r="AB21" s="33" t="s">
        <v>229</v>
      </c>
      <c r="AC21" s="13" t="s">
        <v>28</v>
      </c>
      <c r="AD21" s="13"/>
      <c r="AE21" s="30"/>
    </row>
    <row r="22" spans="1:31" s="2" customFormat="1" ht="40.5" customHeight="1">
      <c r="A22" s="336"/>
      <c r="B22" s="333"/>
      <c r="C22" s="53" t="s">
        <v>199</v>
      </c>
      <c r="D22" s="19"/>
      <c r="E22" s="13"/>
      <c r="F22" s="13"/>
      <c r="G22" s="32"/>
      <c r="H22" s="13"/>
      <c r="I22" s="32"/>
      <c r="J22" s="32">
        <v>1</v>
      </c>
      <c r="K22" s="32">
        <v>1</v>
      </c>
      <c r="L22" s="13"/>
      <c r="M22" s="32"/>
      <c r="N22" s="13"/>
      <c r="O22" s="32"/>
      <c r="P22" s="13"/>
      <c r="Q22" s="32"/>
      <c r="R22" s="13"/>
      <c r="S22" s="32"/>
      <c r="T22" s="13"/>
      <c r="U22" s="32"/>
      <c r="V22" s="13"/>
      <c r="W22" s="32"/>
      <c r="X22" s="13"/>
      <c r="Y22" s="32"/>
      <c r="Z22" s="13"/>
      <c r="AA22" s="32"/>
      <c r="AB22" s="33" t="s">
        <v>224</v>
      </c>
      <c r="AC22" s="13" t="s">
        <v>28</v>
      </c>
      <c r="AD22" s="13"/>
      <c r="AE22" s="69" t="s">
        <v>228</v>
      </c>
    </row>
    <row r="23" spans="1:31" s="2" customFormat="1" ht="54" customHeight="1">
      <c r="A23" s="328" t="s">
        <v>205</v>
      </c>
      <c r="B23" s="329"/>
      <c r="C23" s="53" t="s">
        <v>191</v>
      </c>
      <c r="D23" s="19"/>
      <c r="E23" s="13"/>
      <c r="F23" s="13"/>
      <c r="G23" s="32"/>
      <c r="H23" s="13"/>
      <c r="I23" s="32"/>
      <c r="J23" s="32"/>
      <c r="K23" s="32"/>
      <c r="L23" s="13">
        <v>1</v>
      </c>
      <c r="M23" s="32"/>
      <c r="N23" s="13">
        <v>1</v>
      </c>
      <c r="O23" s="32"/>
      <c r="P23" s="13"/>
      <c r="Q23" s="32"/>
      <c r="R23" s="13"/>
      <c r="S23" s="32"/>
      <c r="T23" s="13"/>
      <c r="U23" s="32"/>
      <c r="V23" s="13"/>
      <c r="W23" s="32"/>
      <c r="X23" s="13"/>
      <c r="Y23" s="32"/>
      <c r="Z23" s="13"/>
      <c r="AA23" s="32"/>
      <c r="AB23" s="33" t="s">
        <v>224</v>
      </c>
      <c r="AC23" s="13" t="s">
        <v>28</v>
      </c>
      <c r="AD23" s="13"/>
      <c r="AE23" s="68" t="s">
        <v>192</v>
      </c>
    </row>
    <row r="24" spans="1:31" s="2" customFormat="1" ht="57.75" customHeight="1">
      <c r="A24" s="345"/>
      <c r="B24" s="331"/>
      <c r="C24" s="53" t="s">
        <v>227</v>
      </c>
      <c r="D24" s="19"/>
      <c r="E24" s="13"/>
      <c r="F24" s="13"/>
      <c r="G24" s="32"/>
      <c r="H24" s="13"/>
      <c r="I24" s="32"/>
      <c r="J24" s="32"/>
      <c r="K24" s="32"/>
      <c r="L24" s="13"/>
      <c r="M24" s="32"/>
      <c r="N24" s="13">
        <v>1</v>
      </c>
      <c r="O24" s="32"/>
      <c r="P24" s="13"/>
      <c r="Q24" s="32"/>
      <c r="R24" s="13"/>
      <c r="S24" s="32"/>
      <c r="T24" s="13"/>
      <c r="U24" s="32"/>
      <c r="V24" s="13"/>
      <c r="W24" s="32"/>
      <c r="X24" s="13"/>
      <c r="Y24" s="32"/>
      <c r="Z24" s="13"/>
      <c r="AA24" s="32"/>
      <c r="AB24" s="33" t="s">
        <v>224</v>
      </c>
      <c r="AC24" s="13" t="s">
        <v>28</v>
      </c>
      <c r="AD24" s="13"/>
      <c r="AE24" s="30"/>
    </row>
    <row r="25" spans="1:31" s="2" customFormat="1" ht="56.25" customHeight="1">
      <c r="A25" s="332"/>
      <c r="B25" s="333"/>
      <c r="C25" s="53" t="s">
        <v>226</v>
      </c>
      <c r="D25" s="19"/>
      <c r="E25" s="13"/>
      <c r="F25" s="13"/>
      <c r="G25" s="32"/>
      <c r="H25" s="13"/>
      <c r="I25" s="32"/>
      <c r="J25" s="32"/>
      <c r="K25" s="32"/>
      <c r="L25" s="13"/>
      <c r="M25" s="32"/>
      <c r="N25" s="13"/>
      <c r="O25" s="32"/>
      <c r="P25" s="13"/>
      <c r="Q25" s="32"/>
      <c r="R25" s="13">
        <v>1</v>
      </c>
      <c r="S25" s="32"/>
      <c r="T25" s="13"/>
      <c r="U25" s="32"/>
      <c r="V25" s="13"/>
      <c r="W25" s="32"/>
      <c r="X25" s="13"/>
      <c r="Y25" s="32"/>
      <c r="Z25" s="13"/>
      <c r="AA25" s="32"/>
      <c r="AB25" s="33" t="s">
        <v>221</v>
      </c>
      <c r="AC25" s="13" t="s">
        <v>28</v>
      </c>
      <c r="AD25" s="13"/>
      <c r="AE25" s="14"/>
    </row>
    <row r="26" spans="1:31" s="2" customFormat="1" ht="54.75" customHeight="1">
      <c r="A26" s="337" t="s">
        <v>190</v>
      </c>
      <c r="B26" s="338"/>
      <c r="C26" s="53" t="s">
        <v>225</v>
      </c>
      <c r="D26" s="19"/>
      <c r="E26" s="13"/>
      <c r="F26" s="13"/>
      <c r="G26" s="32"/>
      <c r="H26" s="13"/>
      <c r="I26" s="32"/>
      <c r="J26" s="32"/>
      <c r="K26" s="32"/>
      <c r="L26" s="13"/>
      <c r="M26" s="32"/>
      <c r="N26" s="13"/>
      <c r="O26" s="32"/>
      <c r="P26" s="13"/>
      <c r="Q26" s="32"/>
      <c r="R26" s="13"/>
      <c r="S26" s="32"/>
      <c r="T26" s="13"/>
      <c r="U26" s="32"/>
      <c r="V26" s="13"/>
      <c r="W26" s="32"/>
      <c r="X26" s="13">
        <v>1</v>
      </c>
      <c r="Y26" s="32"/>
      <c r="Z26" s="13"/>
      <c r="AA26" s="32"/>
      <c r="AB26" s="33" t="s">
        <v>224</v>
      </c>
      <c r="AC26" s="13" t="s">
        <v>28</v>
      </c>
      <c r="AD26" s="13"/>
      <c r="AE26" s="14"/>
    </row>
    <row r="27" spans="1:31" s="2" customFormat="1" ht="45" customHeight="1">
      <c r="A27" s="328" t="s">
        <v>188</v>
      </c>
      <c r="B27" s="329"/>
      <c r="C27" s="53" t="s">
        <v>189</v>
      </c>
      <c r="D27" s="19"/>
      <c r="E27" s="13"/>
      <c r="F27" s="13"/>
      <c r="G27" s="32"/>
      <c r="H27" s="13"/>
      <c r="I27" s="32"/>
      <c r="J27" s="32"/>
      <c r="K27" s="32"/>
      <c r="L27" s="13"/>
      <c r="M27" s="32"/>
      <c r="N27" s="13"/>
      <c r="O27" s="32"/>
      <c r="P27" s="13"/>
      <c r="Q27" s="32"/>
      <c r="R27" s="13"/>
      <c r="S27" s="32"/>
      <c r="T27" s="13"/>
      <c r="U27" s="32"/>
      <c r="V27" s="13"/>
      <c r="W27" s="32"/>
      <c r="X27" s="13"/>
      <c r="Y27" s="32"/>
      <c r="Z27" s="13">
        <v>1</v>
      </c>
      <c r="AA27" s="32"/>
      <c r="AB27" s="33" t="s">
        <v>224</v>
      </c>
      <c r="AC27" s="13" t="s">
        <v>28</v>
      </c>
      <c r="AD27" s="13"/>
      <c r="AE27" s="14"/>
    </row>
    <row r="28" spans="1:31" s="2" customFormat="1" ht="43.5" customHeight="1">
      <c r="A28" s="332"/>
      <c r="B28" s="333"/>
      <c r="C28" s="53" t="s">
        <v>200</v>
      </c>
      <c r="D28" s="19"/>
      <c r="E28" s="13"/>
      <c r="F28" s="13"/>
      <c r="G28" s="32"/>
      <c r="H28" s="13"/>
      <c r="I28" s="32"/>
      <c r="J28" s="32"/>
      <c r="K28" s="32"/>
      <c r="L28" s="13"/>
      <c r="M28" s="32"/>
      <c r="N28" s="13"/>
      <c r="O28" s="32"/>
      <c r="P28" s="13"/>
      <c r="Q28" s="32"/>
      <c r="R28" s="13"/>
      <c r="S28" s="32"/>
      <c r="T28" s="13"/>
      <c r="U28" s="32"/>
      <c r="V28" s="13"/>
      <c r="W28" s="32"/>
      <c r="X28" s="13"/>
      <c r="Y28" s="32"/>
      <c r="Z28" s="13">
        <v>1</v>
      </c>
      <c r="AA28" s="32"/>
      <c r="AB28" s="33" t="s">
        <v>224</v>
      </c>
      <c r="AC28" s="13" t="s">
        <v>28</v>
      </c>
      <c r="AD28" s="13"/>
      <c r="AE28" s="14"/>
    </row>
    <row r="29" spans="1:31" s="2" customFormat="1" ht="36.75" customHeight="1">
      <c r="A29" s="320" t="s">
        <v>11</v>
      </c>
      <c r="B29" s="320"/>
      <c r="C29" s="321"/>
      <c r="D29" s="16">
        <f t="shared" ref="D29:AA29" si="0">SUM(D11:D28)</f>
        <v>2</v>
      </c>
      <c r="E29" s="13">
        <f t="shared" si="0"/>
        <v>2</v>
      </c>
      <c r="F29" s="13">
        <f t="shared" si="0"/>
        <v>0</v>
      </c>
      <c r="G29" s="13">
        <f t="shared" si="0"/>
        <v>0</v>
      </c>
      <c r="H29" s="13">
        <f t="shared" si="0"/>
        <v>2</v>
      </c>
      <c r="I29" s="13">
        <f t="shared" si="0"/>
        <v>2</v>
      </c>
      <c r="J29" s="16">
        <f t="shared" si="0"/>
        <v>2</v>
      </c>
      <c r="K29" s="13">
        <f t="shared" si="0"/>
        <v>2</v>
      </c>
      <c r="L29" s="16">
        <f t="shared" si="0"/>
        <v>1</v>
      </c>
      <c r="M29" s="16">
        <f t="shared" si="0"/>
        <v>0</v>
      </c>
      <c r="N29" s="16">
        <f t="shared" si="0"/>
        <v>9</v>
      </c>
      <c r="O29" s="16">
        <f t="shared" si="0"/>
        <v>0</v>
      </c>
      <c r="P29" s="16">
        <f t="shared" si="0"/>
        <v>2</v>
      </c>
      <c r="Q29" s="13">
        <f t="shared" si="0"/>
        <v>0</v>
      </c>
      <c r="R29" s="16">
        <f t="shared" si="0"/>
        <v>2</v>
      </c>
      <c r="S29" s="13">
        <f t="shared" si="0"/>
        <v>0</v>
      </c>
      <c r="T29" s="13">
        <f t="shared" si="0"/>
        <v>2</v>
      </c>
      <c r="U29" s="16">
        <f t="shared" si="0"/>
        <v>0</v>
      </c>
      <c r="V29" s="16">
        <f t="shared" si="0"/>
        <v>1</v>
      </c>
      <c r="W29" s="16">
        <f t="shared" si="0"/>
        <v>0</v>
      </c>
      <c r="X29" s="16">
        <f t="shared" si="0"/>
        <v>1</v>
      </c>
      <c r="Y29" s="16">
        <f t="shared" si="0"/>
        <v>0</v>
      </c>
      <c r="Z29" s="16">
        <f t="shared" si="0"/>
        <v>6</v>
      </c>
      <c r="AA29" s="13">
        <f t="shared" si="0"/>
        <v>0</v>
      </c>
      <c r="AB29" s="9"/>
      <c r="AC29" s="13"/>
      <c r="AD29" s="13"/>
      <c r="AE29" s="6"/>
    </row>
    <row r="30" spans="1:31" s="2" customFormat="1" ht="21" customHeight="1">
      <c r="B30" s="150" t="s">
        <v>7</v>
      </c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1"/>
      <c r="Z30" s="151"/>
      <c r="AA30" s="151"/>
      <c r="AB30" s="152"/>
      <c r="AC30" s="11"/>
      <c r="AD30" s="11"/>
      <c r="AE30" s="6"/>
    </row>
    <row r="31" spans="1:31" ht="15" customHeight="1">
      <c r="B31" s="169" t="s">
        <v>32</v>
      </c>
      <c r="C31" s="170"/>
      <c r="D31" s="170"/>
      <c r="E31" s="170"/>
      <c r="F31" s="170"/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70"/>
      <c r="R31" s="170"/>
      <c r="S31" s="170"/>
      <c r="T31" s="170"/>
      <c r="U31" s="170"/>
      <c r="V31" s="170"/>
      <c r="W31" s="170"/>
      <c r="X31" s="170"/>
      <c r="Y31" s="170"/>
      <c r="Z31" s="170"/>
      <c r="AA31" s="170"/>
      <c r="AB31" s="170"/>
      <c r="AC31" s="170"/>
      <c r="AD31" s="170"/>
      <c r="AE31" s="171"/>
    </row>
    <row r="32" spans="1:31" s="3" customFormat="1" ht="8.25" customHeight="1">
      <c r="B32" s="236"/>
      <c r="C32" s="237"/>
      <c r="D32" s="237"/>
      <c r="E32" s="237"/>
      <c r="F32" s="237"/>
      <c r="G32" s="237"/>
      <c r="H32" s="237"/>
      <c r="I32" s="237"/>
      <c r="J32" s="237"/>
      <c r="K32" s="237"/>
      <c r="L32" s="237"/>
      <c r="M32" s="237"/>
      <c r="N32" s="237"/>
      <c r="O32" s="237"/>
      <c r="P32" s="237"/>
      <c r="Q32" s="237"/>
      <c r="R32" s="237"/>
      <c r="S32" s="237"/>
      <c r="T32" s="237"/>
      <c r="U32" s="237"/>
      <c r="V32" s="237"/>
      <c r="W32" s="237"/>
      <c r="X32" s="237"/>
      <c r="Y32" s="237"/>
      <c r="Z32" s="237"/>
      <c r="AA32" s="237"/>
      <c r="AB32" s="237"/>
      <c r="AC32" s="237"/>
      <c r="AD32" s="237"/>
      <c r="AE32" s="238"/>
    </row>
    <row r="33" spans="2:31" ht="24" customHeight="1">
      <c r="B33" s="172" t="s">
        <v>6</v>
      </c>
      <c r="C33" s="173"/>
      <c r="D33" s="206" t="s">
        <v>18</v>
      </c>
      <c r="E33" s="207"/>
      <c r="F33" s="44" t="s">
        <v>19</v>
      </c>
      <c r="G33" s="45"/>
      <c r="H33" s="206" t="s">
        <v>20</v>
      </c>
      <c r="I33" s="207"/>
      <c r="J33" s="206" t="s">
        <v>21</v>
      </c>
      <c r="K33" s="207"/>
      <c r="L33" s="206" t="s">
        <v>22</v>
      </c>
      <c r="M33" s="207"/>
      <c r="N33" s="206" t="s">
        <v>23</v>
      </c>
      <c r="O33" s="207"/>
      <c r="P33" s="206" t="s">
        <v>13</v>
      </c>
      <c r="Q33" s="207"/>
      <c r="R33" s="206" t="s">
        <v>14</v>
      </c>
      <c r="S33" s="207"/>
      <c r="T33" s="206" t="s">
        <v>15</v>
      </c>
      <c r="U33" s="207"/>
      <c r="V33" s="206" t="s">
        <v>16</v>
      </c>
      <c r="W33" s="207"/>
      <c r="X33" s="206" t="s">
        <v>17</v>
      </c>
      <c r="Y33" s="207"/>
      <c r="Z33" s="206" t="s">
        <v>24</v>
      </c>
      <c r="AA33" s="207"/>
      <c r="AB33" s="23" t="s">
        <v>4</v>
      </c>
      <c r="AC33" s="24"/>
      <c r="AD33" s="24"/>
      <c r="AE33" s="25"/>
    </row>
    <row r="34" spans="2:31" ht="23.1" customHeight="1">
      <c r="B34" s="224" t="s">
        <v>12</v>
      </c>
      <c r="C34" s="225"/>
      <c r="D34" s="15">
        <f>SUM(D29)</f>
        <v>2</v>
      </c>
      <c r="E34" s="15">
        <f t="shared" ref="E34:AA34" si="1">E29</f>
        <v>2</v>
      </c>
      <c r="F34" s="15">
        <f t="shared" si="1"/>
        <v>0</v>
      </c>
      <c r="G34" s="15">
        <f t="shared" si="1"/>
        <v>0</v>
      </c>
      <c r="H34" s="15">
        <f t="shared" si="1"/>
        <v>2</v>
      </c>
      <c r="I34" s="15">
        <f t="shared" si="1"/>
        <v>2</v>
      </c>
      <c r="J34" s="15">
        <f t="shared" si="1"/>
        <v>2</v>
      </c>
      <c r="K34" s="15">
        <f t="shared" si="1"/>
        <v>2</v>
      </c>
      <c r="L34" s="17">
        <f t="shared" si="1"/>
        <v>1</v>
      </c>
      <c r="M34" s="17">
        <f t="shared" si="1"/>
        <v>0</v>
      </c>
      <c r="N34" s="17">
        <f t="shared" si="1"/>
        <v>9</v>
      </c>
      <c r="O34" s="17">
        <f t="shared" si="1"/>
        <v>0</v>
      </c>
      <c r="P34" s="17">
        <f t="shared" si="1"/>
        <v>2</v>
      </c>
      <c r="Q34" s="15">
        <f t="shared" si="1"/>
        <v>0</v>
      </c>
      <c r="R34" s="17">
        <f t="shared" si="1"/>
        <v>2</v>
      </c>
      <c r="S34" s="17">
        <f t="shared" si="1"/>
        <v>0</v>
      </c>
      <c r="T34" s="17">
        <f t="shared" si="1"/>
        <v>2</v>
      </c>
      <c r="U34" s="17">
        <f t="shared" si="1"/>
        <v>0</v>
      </c>
      <c r="V34" s="17">
        <f t="shared" si="1"/>
        <v>1</v>
      </c>
      <c r="W34" s="17">
        <f t="shared" si="1"/>
        <v>0</v>
      </c>
      <c r="X34" s="17">
        <f t="shared" si="1"/>
        <v>1</v>
      </c>
      <c r="Y34" s="17">
        <f t="shared" si="1"/>
        <v>0</v>
      </c>
      <c r="Z34" s="17">
        <f t="shared" si="1"/>
        <v>6</v>
      </c>
      <c r="AA34" s="17">
        <f t="shared" si="1"/>
        <v>0</v>
      </c>
      <c r="AB34" s="235">
        <f>D34+F34+H34+J34+L34+N34+P34+R34+T34+V34+X34+Z34</f>
        <v>30</v>
      </c>
      <c r="AC34" s="235">
        <f>E34+G34+I34+K34+M34+O34+Q34+S34+U34+W34+Y34+AA34</f>
        <v>6</v>
      </c>
      <c r="AD34" s="235"/>
      <c r="AE34" s="20">
        <f>AC34/AB34</f>
        <v>0.2</v>
      </c>
    </row>
    <row r="35" spans="2:31" ht="18" customHeight="1">
      <c r="B35" s="224" t="s">
        <v>53</v>
      </c>
      <c r="C35" s="225"/>
      <c r="D35" s="177">
        <f>E34/D34</f>
        <v>1</v>
      </c>
      <c r="E35" s="178"/>
      <c r="F35" s="177" t="e">
        <f>G34/F34</f>
        <v>#DIV/0!</v>
      </c>
      <c r="G35" s="178"/>
      <c r="H35" s="177">
        <f>I34/H34</f>
        <v>1</v>
      </c>
      <c r="I35" s="178"/>
      <c r="J35" s="177">
        <f>K34/J34</f>
        <v>1</v>
      </c>
      <c r="K35" s="178"/>
      <c r="L35" s="177">
        <f>M34/L34</f>
        <v>0</v>
      </c>
      <c r="M35" s="178"/>
      <c r="N35" s="177">
        <f>O34/N34</f>
        <v>0</v>
      </c>
      <c r="O35" s="178"/>
      <c r="P35" s="177">
        <f>Q34/P34</f>
        <v>0</v>
      </c>
      <c r="Q35" s="178"/>
      <c r="R35" s="46">
        <f>S34/R34</f>
        <v>0</v>
      </c>
      <c r="S35" s="47"/>
      <c r="T35" s="177">
        <f>U34/T34</f>
        <v>0</v>
      </c>
      <c r="U35" s="178"/>
      <c r="V35" s="177">
        <f>W34/V34</f>
        <v>0</v>
      </c>
      <c r="W35" s="178"/>
      <c r="X35" s="177">
        <f>Y34/X34</f>
        <v>0</v>
      </c>
      <c r="Y35" s="178"/>
      <c r="Z35" s="177">
        <f>AA34/Z34</f>
        <v>0</v>
      </c>
      <c r="AA35" s="178"/>
      <c r="AB35" s="235"/>
      <c r="AC35" s="235"/>
      <c r="AD35" s="235"/>
      <c r="AE35" s="21"/>
    </row>
    <row r="36" spans="2:31" ht="23.25" customHeight="1">
      <c r="B36" s="232" t="s">
        <v>25</v>
      </c>
      <c r="C36" s="233"/>
      <c r="D36" s="179">
        <v>0.9</v>
      </c>
      <c r="E36" s="180"/>
      <c r="F36" s="179">
        <v>0.9</v>
      </c>
      <c r="G36" s="180"/>
      <c r="H36" s="179">
        <v>0.9</v>
      </c>
      <c r="I36" s="180"/>
      <c r="J36" s="179">
        <v>0.9</v>
      </c>
      <c r="K36" s="180"/>
      <c r="L36" s="179">
        <v>0.9</v>
      </c>
      <c r="M36" s="180"/>
      <c r="N36" s="179">
        <v>0.9</v>
      </c>
      <c r="O36" s="180"/>
      <c r="P36" s="179">
        <v>0.9</v>
      </c>
      <c r="Q36" s="180"/>
      <c r="R36" s="179">
        <v>0.9</v>
      </c>
      <c r="S36" s="180"/>
      <c r="T36" s="179">
        <v>0.9</v>
      </c>
      <c r="U36" s="180"/>
      <c r="V36" s="179">
        <v>0.9</v>
      </c>
      <c r="W36" s="180"/>
      <c r="X36" s="179">
        <v>0.9</v>
      </c>
      <c r="Y36" s="180"/>
      <c r="Z36" s="179">
        <v>0.9</v>
      </c>
      <c r="AA36" s="180"/>
      <c r="AB36" s="12" t="s">
        <v>26</v>
      </c>
      <c r="AC36" s="166" t="s">
        <v>27</v>
      </c>
      <c r="AD36" s="168"/>
      <c r="AE36" s="10">
        <v>0.9</v>
      </c>
    </row>
    <row r="37" spans="2:31">
      <c r="B37" s="226"/>
      <c r="C37" s="227"/>
      <c r="D37" s="227"/>
      <c r="E37" s="227"/>
      <c r="F37" s="227"/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8"/>
    </row>
    <row r="38" spans="2:31">
      <c r="B38" s="229"/>
      <c r="C38" s="230"/>
      <c r="D38" s="230"/>
      <c r="E38" s="230"/>
      <c r="F38" s="230"/>
      <c r="G38" s="230"/>
      <c r="H38" s="230"/>
      <c r="I38" s="230"/>
      <c r="J38" s="230"/>
      <c r="K38" s="230"/>
      <c r="L38" s="230"/>
      <c r="M38" s="230"/>
      <c r="N38" s="230"/>
      <c r="O38" s="230"/>
      <c r="P38" s="230"/>
      <c r="Q38" s="230"/>
      <c r="R38" s="230"/>
      <c r="S38" s="230"/>
      <c r="T38" s="230"/>
      <c r="U38" s="230"/>
      <c r="V38" s="230"/>
      <c r="W38" s="230"/>
      <c r="X38" s="230"/>
      <c r="Y38" s="230"/>
      <c r="Z38" s="230"/>
      <c r="AA38" s="230"/>
      <c r="AB38" s="230"/>
      <c r="AC38" s="230"/>
      <c r="AD38" s="230"/>
      <c r="AE38" s="231"/>
    </row>
    <row r="39" spans="2:31">
      <c r="B39" s="229"/>
      <c r="C39" s="230"/>
      <c r="D39" s="230"/>
      <c r="E39" s="230"/>
      <c r="F39" s="230"/>
      <c r="G39" s="230"/>
      <c r="H39" s="230"/>
      <c r="I39" s="230"/>
      <c r="J39" s="230"/>
      <c r="K39" s="230"/>
      <c r="L39" s="230"/>
      <c r="M39" s="230"/>
      <c r="N39" s="230"/>
      <c r="O39" s="230"/>
      <c r="P39" s="230"/>
      <c r="Q39" s="230"/>
      <c r="R39" s="230"/>
      <c r="S39" s="230"/>
      <c r="T39" s="230"/>
      <c r="U39" s="230"/>
      <c r="V39" s="230"/>
      <c r="W39" s="230"/>
      <c r="X39" s="230"/>
      <c r="Y39" s="230"/>
      <c r="Z39" s="230"/>
      <c r="AA39" s="230"/>
      <c r="AB39" s="230"/>
      <c r="AC39" s="230"/>
      <c r="AD39" s="230"/>
      <c r="AE39" s="231"/>
    </row>
    <row r="40" spans="2:31">
      <c r="B40" s="229"/>
      <c r="C40" s="230"/>
      <c r="D40" s="230"/>
      <c r="E40" s="230"/>
      <c r="F40" s="230"/>
      <c r="G40" s="230"/>
      <c r="H40" s="230"/>
      <c r="I40" s="230"/>
      <c r="J40" s="230"/>
      <c r="K40" s="230"/>
      <c r="L40" s="230"/>
      <c r="M40" s="230"/>
      <c r="N40" s="230"/>
      <c r="O40" s="230"/>
      <c r="P40" s="230"/>
      <c r="Q40" s="230"/>
      <c r="R40" s="230"/>
      <c r="S40" s="230"/>
      <c r="T40" s="230"/>
      <c r="U40" s="230"/>
      <c r="V40" s="230"/>
      <c r="W40" s="230"/>
      <c r="X40" s="230"/>
      <c r="Y40" s="230"/>
      <c r="Z40" s="230"/>
      <c r="AA40" s="230"/>
      <c r="AB40" s="230"/>
      <c r="AC40" s="230"/>
      <c r="AD40" s="230"/>
      <c r="AE40" s="231"/>
    </row>
    <row r="41" spans="2:31">
      <c r="B41" s="229"/>
      <c r="C41" s="230"/>
      <c r="D41" s="230"/>
      <c r="E41" s="230"/>
      <c r="F41" s="230"/>
      <c r="G41" s="230"/>
      <c r="H41" s="230"/>
      <c r="I41" s="230"/>
      <c r="J41" s="230"/>
      <c r="K41" s="230"/>
      <c r="L41" s="230"/>
      <c r="M41" s="230"/>
      <c r="N41" s="230"/>
      <c r="O41" s="230"/>
      <c r="P41" s="230"/>
      <c r="Q41" s="230"/>
      <c r="R41" s="230"/>
      <c r="S41" s="230"/>
      <c r="T41" s="230"/>
      <c r="U41" s="230"/>
      <c r="V41" s="230"/>
      <c r="W41" s="230"/>
      <c r="X41" s="230"/>
      <c r="Y41" s="230"/>
      <c r="Z41" s="230"/>
      <c r="AA41" s="230"/>
      <c r="AB41" s="230"/>
      <c r="AC41" s="230"/>
      <c r="AD41" s="230"/>
      <c r="AE41" s="231"/>
    </row>
    <row r="42" spans="2:31">
      <c r="B42" s="229"/>
      <c r="C42" s="230"/>
      <c r="D42" s="230"/>
      <c r="E42" s="230"/>
      <c r="F42" s="230"/>
      <c r="G42" s="230"/>
      <c r="H42" s="230"/>
      <c r="I42" s="230"/>
      <c r="J42" s="230"/>
      <c r="K42" s="230"/>
      <c r="L42" s="230"/>
      <c r="M42" s="230"/>
      <c r="N42" s="230"/>
      <c r="O42" s="230"/>
      <c r="P42" s="230"/>
      <c r="Q42" s="230"/>
      <c r="R42" s="230"/>
      <c r="S42" s="230"/>
      <c r="T42" s="230"/>
      <c r="U42" s="230"/>
      <c r="V42" s="230"/>
      <c r="W42" s="230"/>
      <c r="X42" s="230"/>
      <c r="Y42" s="230"/>
      <c r="Z42" s="230"/>
      <c r="AA42" s="230"/>
      <c r="AB42" s="230"/>
      <c r="AC42" s="230"/>
      <c r="AD42" s="230"/>
      <c r="AE42" s="231"/>
    </row>
    <row r="43" spans="2:31">
      <c r="B43" s="229"/>
      <c r="C43" s="230"/>
      <c r="D43" s="230"/>
      <c r="E43" s="230"/>
      <c r="F43" s="230"/>
      <c r="G43" s="230"/>
      <c r="H43" s="230"/>
      <c r="I43" s="230"/>
      <c r="J43" s="230"/>
      <c r="K43" s="230"/>
      <c r="L43" s="230"/>
      <c r="M43" s="230"/>
      <c r="N43" s="230"/>
      <c r="O43" s="230"/>
      <c r="P43" s="230"/>
      <c r="Q43" s="230"/>
      <c r="R43" s="230"/>
      <c r="S43" s="230"/>
      <c r="T43" s="230"/>
      <c r="U43" s="230"/>
      <c r="V43" s="230"/>
      <c r="W43" s="230"/>
      <c r="X43" s="230"/>
      <c r="Y43" s="230"/>
      <c r="Z43" s="230"/>
      <c r="AA43" s="230"/>
      <c r="AB43" s="230"/>
      <c r="AC43" s="230"/>
      <c r="AD43" s="230"/>
      <c r="AE43" s="231"/>
    </row>
    <row r="44" spans="2:31">
      <c r="B44" s="229"/>
      <c r="C44" s="230"/>
      <c r="D44" s="230"/>
      <c r="E44" s="230"/>
      <c r="F44" s="230"/>
      <c r="G44" s="230"/>
      <c r="H44" s="230"/>
      <c r="I44" s="230"/>
      <c r="J44" s="230"/>
      <c r="K44" s="230"/>
      <c r="L44" s="230"/>
      <c r="M44" s="230"/>
      <c r="N44" s="230"/>
      <c r="O44" s="230"/>
      <c r="P44" s="230"/>
      <c r="Q44" s="230"/>
      <c r="R44" s="230"/>
      <c r="S44" s="230"/>
      <c r="T44" s="230"/>
      <c r="U44" s="230"/>
      <c r="V44" s="230"/>
      <c r="W44" s="230"/>
      <c r="X44" s="230"/>
      <c r="Y44" s="230"/>
      <c r="Z44" s="230"/>
      <c r="AA44" s="230"/>
      <c r="AB44" s="230"/>
      <c r="AC44" s="230"/>
      <c r="AD44" s="230"/>
      <c r="AE44" s="231"/>
    </row>
    <row r="45" spans="2:31">
      <c r="B45" s="229"/>
      <c r="C45" s="230"/>
      <c r="D45" s="230"/>
      <c r="E45" s="230"/>
      <c r="F45" s="230"/>
      <c r="G45" s="230"/>
      <c r="H45" s="230"/>
      <c r="I45" s="230"/>
      <c r="J45" s="230"/>
      <c r="K45" s="230"/>
      <c r="L45" s="230"/>
      <c r="M45" s="230"/>
      <c r="N45" s="230"/>
      <c r="O45" s="230"/>
      <c r="P45" s="230"/>
      <c r="Q45" s="230"/>
      <c r="R45" s="230"/>
      <c r="S45" s="230"/>
      <c r="T45" s="230"/>
      <c r="U45" s="230"/>
      <c r="V45" s="230"/>
      <c r="W45" s="230"/>
      <c r="X45" s="230"/>
      <c r="Y45" s="230"/>
      <c r="Z45" s="230"/>
      <c r="AA45" s="230"/>
      <c r="AB45" s="230"/>
      <c r="AC45" s="230"/>
      <c r="AD45" s="230"/>
      <c r="AE45" s="231"/>
    </row>
    <row r="46" spans="2:31">
      <c r="B46" s="229"/>
      <c r="C46" s="230"/>
      <c r="D46" s="230"/>
      <c r="E46" s="230"/>
      <c r="F46" s="230"/>
      <c r="G46" s="230"/>
      <c r="H46" s="230"/>
      <c r="I46" s="230"/>
      <c r="J46" s="230"/>
      <c r="K46" s="230"/>
      <c r="L46" s="230"/>
      <c r="M46" s="230"/>
      <c r="N46" s="230"/>
      <c r="O46" s="230"/>
      <c r="P46" s="230"/>
      <c r="Q46" s="230"/>
      <c r="R46" s="230"/>
      <c r="S46" s="230"/>
      <c r="T46" s="230"/>
      <c r="U46" s="230"/>
      <c r="V46" s="230"/>
      <c r="W46" s="230"/>
      <c r="X46" s="230"/>
      <c r="Y46" s="230"/>
      <c r="Z46" s="230"/>
      <c r="AA46" s="230"/>
      <c r="AB46" s="230"/>
      <c r="AC46" s="230"/>
      <c r="AD46" s="230"/>
      <c r="AE46" s="231"/>
    </row>
    <row r="47" spans="2:31">
      <c r="B47" s="229"/>
      <c r="C47" s="230"/>
      <c r="D47" s="230"/>
      <c r="E47" s="230"/>
      <c r="F47" s="230"/>
      <c r="G47" s="230"/>
      <c r="H47" s="230"/>
      <c r="I47" s="230"/>
      <c r="J47" s="230"/>
      <c r="K47" s="230"/>
      <c r="L47" s="230"/>
      <c r="M47" s="230"/>
      <c r="N47" s="230"/>
      <c r="O47" s="230"/>
      <c r="P47" s="230"/>
      <c r="Q47" s="230"/>
      <c r="R47" s="230"/>
      <c r="S47" s="230"/>
      <c r="T47" s="230"/>
      <c r="U47" s="230"/>
      <c r="V47" s="230"/>
      <c r="W47" s="230"/>
      <c r="X47" s="230"/>
      <c r="Y47" s="230"/>
      <c r="Z47" s="230"/>
      <c r="AA47" s="230"/>
      <c r="AB47" s="230"/>
      <c r="AC47" s="230"/>
      <c r="AD47" s="230"/>
      <c r="AE47" s="231"/>
    </row>
    <row r="48" spans="2:31">
      <c r="B48" s="229"/>
      <c r="C48" s="230"/>
      <c r="D48" s="230"/>
      <c r="E48" s="230"/>
      <c r="F48" s="230"/>
      <c r="G48" s="230"/>
      <c r="H48" s="230"/>
      <c r="I48" s="230"/>
      <c r="J48" s="230"/>
      <c r="K48" s="230"/>
      <c r="L48" s="230"/>
      <c r="M48" s="230"/>
      <c r="N48" s="230"/>
      <c r="O48" s="230"/>
      <c r="P48" s="230"/>
      <c r="Q48" s="230"/>
      <c r="R48" s="230"/>
      <c r="S48" s="230"/>
      <c r="T48" s="230"/>
      <c r="U48" s="230"/>
      <c r="V48" s="230"/>
      <c r="W48" s="230"/>
      <c r="X48" s="230"/>
      <c r="Y48" s="230"/>
      <c r="Z48" s="230"/>
      <c r="AA48" s="230"/>
      <c r="AB48" s="230"/>
      <c r="AC48" s="230"/>
      <c r="AD48" s="230"/>
      <c r="AE48" s="231"/>
    </row>
    <row r="49" spans="2:31">
      <c r="B49" s="229"/>
      <c r="C49" s="230"/>
      <c r="D49" s="230"/>
      <c r="E49" s="230"/>
      <c r="F49" s="230"/>
      <c r="G49" s="230"/>
      <c r="H49" s="230"/>
      <c r="I49" s="230"/>
      <c r="J49" s="230"/>
      <c r="K49" s="230"/>
      <c r="L49" s="230"/>
      <c r="M49" s="230"/>
      <c r="N49" s="230"/>
      <c r="O49" s="230"/>
      <c r="P49" s="230"/>
      <c r="Q49" s="230"/>
      <c r="R49" s="230"/>
      <c r="S49" s="230"/>
      <c r="T49" s="230"/>
      <c r="U49" s="230"/>
      <c r="V49" s="230"/>
      <c r="W49" s="230"/>
      <c r="X49" s="230"/>
      <c r="Y49" s="230"/>
      <c r="Z49" s="230"/>
      <c r="AA49" s="230"/>
      <c r="AB49" s="230"/>
      <c r="AC49" s="230"/>
      <c r="AD49" s="230"/>
      <c r="AE49" s="231"/>
    </row>
    <row r="50" spans="2:31">
      <c r="B50" s="229"/>
      <c r="C50" s="230"/>
      <c r="D50" s="230"/>
      <c r="E50" s="230"/>
      <c r="F50" s="230"/>
      <c r="G50" s="230"/>
      <c r="H50" s="230"/>
      <c r="I50" s="230"/>
      <c r="J50" s="230"/>
      <c r="K50" s="230"/>
      <c r="L50" s="230"/>
      <c r="M50" s="230"/>
      <c r="N50" s="230"/>
      <c r="O50" s="230"/>
      <c r="P50" s="230"/>
      <c r="Q50" s="230"/>
      <c r="R50" s="230"/>
      <c r="S50" s="230"/>
      <c r="T50" s="230"/>
      <c r="U50" s="230"/>
      <c r="V50" s="230"/>
      <c r="W50" s="230"/>
      <c r="X50" s="230"/>
      <c r="Y50" s="230"/>
      <c r="Z50" s="230"/>
      <c r="AA50" s="230"/>
      <c r="AB50" s="230"/>
      <c r="AC50" s="230"/>
      <c r="AD50" s="230"/>
      <c r="AE50" s="231"/>
    </row>
    <row r="51" spans="2:31">
      <c r="B51" s="229"/>
      <c r="C51" s="230"/>
      <c r="D51" s="230"/>
      <c r="E51" s="230"/>
      <c r="F51" s="230"/>
      <c r="G51" s="230"/>
      <c r="H51" s="230"/>
      <c r="I51" s="230"/>
      <c r="J51" s="230"/>
      <c r="K51" s="230"/>
      <c r="L51" s="230"/>
      <c r="M51" s="230"/>
      <c r="N51" s="230"/>
      <c r="O51" s="230"/>
      <c r="P51" s="230"/>
      <c r="Q51" s="230"/>
      <c r="R51" s="230"/>
      <c r="S51" s="230"/>
      <c r="T51" s="230"/>
      <c r="U51" s="230"/>
      <c r="V51" s="230"/>
      <c r="W51" s="230"/>
      <c r="X51" s="230"/>
      <c r="Y51" s="230"/>
      <c r="Z51" s="230"/>
      <c r="AA51" s="230"/>
      <c r="AB51" s="230"/>
      <c r="AC51" s="230"/>
      <c r="AD51" s="230"/>
      <c r="AE51" s="231"/>
    </row>
    <row r="52" spans="2:31">
      <c r="B52" s="229"/>
      <c r="C52" s="230"/>
      <c r="D52" s="230"/>
      <c r="E52" s="230"/>
      <c r="F52" s="230"/>
      <c r="G52" s="230"/>
      <c r="H52" s="230"/>
      <c r="I52" s="230"/>
      <c r="J52" s="230"/>
      <c r="K52" s="230"/>
      <c r="L52" s="230"/>
      <c r="M52" s="230"/>
      <c r="N52" s="230"/>
      <c r="O52" s="230"/>
      <c r="P52" s="230"/>
      <c r="Q52" s="230"/>
      <c r="R52" s="230"/>
      <c r="S52" s="230"/>
      <c r="T52" s="230"/>
      <c r="U52" s="230"/>
      <c r="V52" s="230"/>
      <c r="W52" s="230"/>
      <c r="X52" s="230"/>
      <c r="Y52" s="230"/>
      <c r="Z52" s="230"/>
      <c r="AA52" s="230"/>
      <c r="AB52" s="230"/>
      <c r="AC52" s="230"/>
      <c r="AD52" s="230"/>
      <c r="AE52" s="231"/>
    </row>
    <row r="53" spans="2:31">
      <c r="B53" s="229"/>
      <c r="C53" s="230"/>
      <c r="D53" s="230"/>
      <c r="E53" s="230"/>
      <c r="F53" s="230"/>
      <c r="G53" s="230"/>
      <c r="H53" s="230"/>
      <c r="I53" s="230"/>
      <c r="J53" s="230"/>
      <c r="K53" s="230"/>
      <c r="L53" s="230"/>
      <c r="M53" s="230"/>
      <c r="N53" s="230"/>
      <c r="O53" s="230"/>
      <c r="P53" s="230"/>
      <c r="Q53" s="230"/>
      <c r="R53" s="230"/>
      <c r="S53" s="230"/>
      <c r="T53" s="230"/>
      <c r="U53" s="230"/>
      <c r="V53" s="230"/>
      <c r="W53" s="230"/>
      <c r="X53" s="230"/>
      <c r="Y53" s="230"/>
      <c r="Z53" s="230"/>
      <c r="AA53" s="230"/>
      <c r="AB53" s="230"/>
      <c r="AC53" s="230"/>
      <c r="AD53" s="230"/>
      <c r="AE53" s="231"/>
    </row>
    <row r="54" spans="2:31" ht="33" customHeight="1">
      <c r="B54" s="229"/>
      <c r="C54" s="230"/>
      <c r="D54" s="230"/>
      <c r="E54" s="230"/>
      <c r="F54" s="230"/>
      <c r="G54" s="230"/>
      <c r="H54" s="230"/>
      <c r="I54" s="230"/>
      <c r="J54" s="230"/>
      <c r="K54" s="230"/>
      <c r="L54" s="230"/>
      <c r="M54" s="230"/>
      <c r="N54" s="230"/>
      <c r="O54" s="230"/>
      <c r="P54" s="230"/>
      <c r="Q54" s="230"/>
      <c r="R54" s="230"/>
      <c r="S54" s="230"/>
      <c r="T54" s="230"/>
      <c r="U54" s="230"/>
      <c r="V54" s="230"/>
      <c r="W54" s="230"/>
      <c r="X54" s="230"/>
      <c r="Y54" s="230"/>
      <c r="Z54" s="230"/>
      <c r="AA54" s="230"/>
      <c r="AB54" s="230"/>
      <c r="AC54" s="230"/>
      <c r="AD54" s="230"/>
      <c r="AE54" s="231"/>
    </row>
    <row r="55" spans="2:31" ht="26.25" customHeight="1">
      <c r="C55" s="346"/>
      <c r="D55" s="346"/>
      <c r="E55" s="346"/>
      <c r="F55" s="346"/>
      <c r="G55" s="346"/>
      <c r="H55" s="346"/>
      <c r="I55" s="346"/>
      <c r="J55" s="346"/>
      <c r="AE55" s="18"/>
    </row>
    <row r="58" spans="2:31" ht="12.75" thickBot="1">
      <c r="C58" s="92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</row>
    <row r="59" spans="2:31">
      <c r="C59" s="52" t="s">
        <v>213</v>
      </c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</row>
    <row r="60" spans="2:31"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</row>
  </sheetData>
  <mergeCells count="88">
    <mergeCell ref="C55:J55"/>
    <mergeCell ref="R36:S36"/>
    <mergeCell ref="T36:U36"/>
    <mergeCell ref="V36:W36"/>
    <mergeCell ref="X36:Y36"/>
    <mergeCell ref="B37:AE54"/>
    <mergeCell ref="Z36:AA36"/>
    <mergeCell ref="D36:E36"/>
    <mergeCell ref="F36:G36"/>
    <mergeCell ref="B36:C36"/>
    <mergeCell ref="N36:O36"/>
    <mergeCell ref="P36:Q36"/>
    <mergeCell ref="F35:G35"/>
    <mergeCell ref="B35:C35"/>
    <mergeCell ref="D33:E33"/>
    <mergeCell ref="B34:C34"/>
    <mergeCell ref="D35:E35"/>
    <mergeCell ref="B33:C33"/>
    <mergeCell ref="J35:K35"/>
    <mergeCell ref="H36:I36"/>
    <mergeCell ref="AC34:AD35"/>
    <mergeCell ref="AC36:AD36"/>
    <mergeCell ref="AB34:AB35"/>
    <mergeCell ref="T35:U35"/>
    <mergeCell ref="V35:W35"/>
    <mergeCell ref="L35:M35"/>
    <mergeCell ref="N35:O35"/>
    <mergeCell ref="P35:Q35"/>
    <mergeCell ref="H35:I35"/>
    <mergeCell ref="X35:Y35"/>
    <mergeCell ref="L36:M36"/>
    <mergeCell ref="J36:K36"/>
    <mergeCell ref="J33:K33"/>
    <mergeCell ref="L33:M33"/>
    <mergeCell ref="N33:O33"/>
    <mergeCell ref="Z35:AA35"/>
    <mergeCell ref="A1:AE2"/>
    <mergeCell ref="P33:Q33"/>
    <mergeCell ref="A6:Y6"/>
    <mergeCell ref="T33:U33"/>
    <mergeCell ref="A13:B13"/>
    <mergeCell ref="B31:AE31"/>
    <mergeCell ref="B32:AE32"/>
    <mergeCell ref="Z33:AA33"/>
    <mergeCell ref="V33:W33"/>
    <mergeCell ref="Z9:AA9"/>
    <mergeCell ref="R33:S33"/>
    <mergeCell ref="P9:Q9"/>
    <mergeCell ref="A14:B16"/>
    <mergeCell ref="A17:B19"/>
    <mergeCell ref="A20:B22"/>
    <mergeCell ref="A11:B12"/>
    <mergeCell ref="B30:AB30"/>
    <mergeCell ref="A26:B26"/>
    <mergeCell ref="A27:B28"/>
    <mergeCell ref="A23:B25"/>
    <mergeCell ref="X33:Y33"/>
    <mergeCell ref="H33:I33"/>
    <mergeCell ref="A4:AE4"/>
    <mergeCell ref="A29:C29"/>
    <mergeCell ref="S7:Y7"/>
    <mergeCell ref="C8:C10"/>
    <mergeCell ref="A8:B10"/>
    <mergeCell ref="AE8:AE10"/>
    <mergeCell ref="D9:E9"/>
    <mergeCell ref="F9:G9"/>
    <mergeCell ref="H9:I9"/>
    <mergeCell ref="X9:Y9"/>
    <mergeCell ref="D7:K7"/>
    <mergeCell ref="AC9:AC10"/>
    <mergeCell ref="R9:S9"/>
    <mergeCell ref="T9:U9"/>
    <mergeCell ref="A3:AE3"/>
    <mergeCell ref="A5:Y5"/>
    <mergeCell ref="A7:C7"/>
    <mergeCell ref="J9:K9"/>
    <mergeCell ref="V9:W9"/>
    <mergeCell ref="AD9:AD10"/>
    <mergeCell ref="L9:M9"/>
    <mergeCell ref="Z5:AE5"/>
    <mergeCell ref="L7:R7"/>
    <mergeCell ref="N9:O9"/>
    <mergeCell ref="Z6:AE6"/>
    <mergeCell ref="D8:AA8"/>
    <mergeCell ref="Z7:AC7"/>
    <mergeCell ref="AD7:AE7"/>
    <mergeCell ref="AB8:AB10"/>
    <mergeCell ref="AC8:AD8"/>
  </mergeCells>
  <conditionalFormatting sqref="D34:AA34 D35:D36 F35:F36 H35:H36 L35:L36 P35:P36 T35:T36 X35:X36 J35:J36 N35:N36 R35:R36 V35:V36 Z35:Z36 D29:AA29 E22:E26 AC11:AD29 D27:F28 H27:H28 D11:AA20 L27:L28 N27:N28 P27:P28 K25:K28 Q23:AA28 AA21:AA22 O23:O28 M23:M28 I23:J28 G23:G28 P23 N23 K23 D21:E21">
    <cfRule type="cellIs" dxfId="64" priority="60" operator="between">
      <formula>1</formula>
      <formula>9</formula>
    </cfRule>
    <cfRule type="cellIs" dxfId="63" priority="61" stopIfTrue="1" operator="equal">
      <formula>0</formula>
    </cfRule>
    <cfRule type="cellIs" dxfId="62" priority="62" stopIfTrue="1" operator="equal">
      <formula>0</formula>
    </cfRule>
    <cfRule type="cellIs" dxfId="61" priority="63" stopIfTrue="1" operator="equal">
      <formula>0</formula>
    </cfRule>
    <cfRule type="cellIs" dxfId="60" priority="64" stopIfTrue="1" operator="equal">
      <formula>0</formula>
    </cfRule>
    <cfRule type="cellIs" dxfId="59" priority="65" stopIfTrue="1" operator="equal">
      <formula>1</formula>
    </cfRule>
  </conditionalFormatting>
  <conditionalFormatting sqref="D34:AA34 D35:D36 F35:F36 H35:H36 L35:L36 P35:P36 T35:T36 X35:X36 J35:J36 N35:N36 R35:R36 V35:V36 Z35:Z36 D29:AA29 E22:E26 AC11:AD29 D27:F28 H27:H28 D11:AA20 L27:L28 N27:N28 P27:P28 K25:K28 Q23:AA28 AA21:AA22 O23:O28 M23:M28 I23:J28 G23:G28 P23 N23 K23 D21:E21">
    <cfRule type="cellIs" dxfId="58" priority="59" operator="equal">
      <formula>0</formula>
    </cfRule>
  </conditionalFormatting>
  <conditionalFormatting sqref="D34:AA34 D35:D36 F35:F36 H35:H36 L35:L36 P35:P36 T35:T36 X35:X36 J35:J36 N35:N36 R35:R36 V35:V36 Z35:Z36 D29:AA29 E22:E26 AC11:AD29 D27:F28 H27:H28 D11:AA20 L27:L28 N27:N28 P27:P28 K25:K28 Q23:AA28 AA21:AA22 O23:O28 M23:M28 I23:J28 G23:G28 P23 N23 K23 D21:E21">
    <cfRule type="cellIs" dxfId="57" priority="58" stopIfTrue="1" operator="equal">
      <formula>0</formula>
    </cfRule>
  </conditionalFormatting>
  <conditionalFormatting sqref="D23:F23 H23 L23 D22:E22">
    <cfRule type="cellIs" dxfId="56" priority="52" operator="between">
      <formula>1</formula>
      <formula>9</formula>
    </cfRule>
    <cfRule type="cellIs" dxfId="55" priority="53" stopIfTrue="1" operator="equal">
      <formula>0</formula>
    </cfRule>
    <cfRule type="cellIs" dxfId="54" priority="54" stopIfTrue="1" operator="equal">
      <formula>0</formula>
    </cfRule>
    <cfRule type="cellIs" dxfId="53" priority="55" stopIfTrue="1" operator="equal">
      <formula>0</formula>
    </cfRule>
    <cfRule type="cellIs" dxfId="52" priority="56" stopIfTrue="1" operator="equal">
      <formula>0</formula>
    </cfRule>
    <cfRule type="cellIs" dxfId="51" priority="57" stopIfTrue="1" operator="equal">
      <formula>1</formula>
    </cfRule>
  </conditionalFormatting>
  <conditionalFormatting sqref="D23:F23 H23 L23 D22:E22">
    <cfRule type="cellIs" dxfId="50" priority="51" operator="equal">
      <formula>0</formula>
    </cfRule>
  </conditionalFormatting>
  <conditionalFormatting sqref="D23:F23 H23 L23 D22:E22">
    <cfRule type="cellIs" dxfId="49" priority="50" stopIfTrue="1" operator="equal">
      <formula>0</formula>
    </cfRule>
  </conditionalFormatting>
  <conditionalFormatting sqref="D24:F26 H24:H26 L24:L26 N24:N26 P24:P26">
    <cfRule type="cellIs" dxfId="48" priority="44" operator="between">
      <formula>1</formula>
      <formula>9</formula>
    </cfRule>
    <cfRule type="cellIs" dxfId="47" priority="45" stopIfTrue="1" operator="equal">
      <formula>0</formula>
    </cfRule>
    <cfRule type="cellIs" dxfId="46" priority="46" stopIfTrue="1" operator="equal">
      <formula>0</formula>
    </cfRule>
    <cfRule type="cellIs" dxfId="45" priority="47" stopIfTrue="1" operator="equal">
      <formula>0</formula>
    </cfRule>
    <cfRule type="cellIs" dxfId="44" priority="48" stopIfTrue="1" operator="equal">
      <formula>0</formula>
    </cfRule>
    <cfRule type="cellIs" dxfId="43" priority="49" stopIfTrue="1" operator="equal">
      <formula>1</formula>
    </cfRule>
  </conditionalFormatting>
  <conditionalFormatting sqref="D24:F26 H24:H26 L24:L26 N24:N26 P24:P26">
    <cfRule type="cellIs" dxfId="42" priority="43" operator="equal">
      <formula>0</formula>
    </cfRule>
  </conditionalFormatting>
  <conditionalFormatting sqref="D24:F26 H24:H26 L24:L26 N24:N26 P24:P26">
    <cfRule type="cellIs" dxfId="41" priority="42" stopIfTrue="1" operator="equal">
      <formula>0</formula>
    </cfRule>
  </conditionalFormatting>
  <conditionalFormatting sqref="E11:E28 G11:G20 I11:I20 M11:M20 O11:O20 Q11:Q20 S11:S20 U11:U20 W11:W20 Y11:Y20 AA11:AA28 K25:K28 Y23:Y28 W23:W28 U23:U28 S23:S28 Q23:Q28 O23:O28 M23:M28 I23:I28 G23:G28">
    <cfRule type="containsText" dxfId="40" priority="41" stopIfTrue="1" operator="containsText" text="1">
      <formula>NOT(ISERROR(SEARCH("1",E11)))</formula>
    </cfRule>
  </conditionalFormatting>
  <conditionalFormatting sqref="E11:E12 K11:K20 K23">
    <cfRule type="containsText" dxfId="39" priority="40" stopIfTrue="1" operator="containsText" text="1">
      <formula>NOT(ISERROR(SEARCH("1",E11)))</formula>
    </cfRule>
  </conditionalFormatting>
  <conditionalFormatting sqref="K24">
    <cfRule type="cellIs" dxfId="38" priority="14" operator="between">
      <formula>1</formula>
      <formula>9</formula>
    </cfRule>
    <cfRule type="cellIs" dxfId="37" priority="15" stopIfTrue="1" operator="equal">
      <formula>0</formula>
    </cfRule>
    <cfRule type="cellIs" dxfId="36" priority="16" stopIfTrue="1" operator="equal">
      <formula>0</formula>
    </cfRule>
    <cfRule type="cellIs" dxfId="35" priority="17" stopIfTrue="1" operator="equal">
      <formula>0</formula>
    </cfRule>
    <cfRule type="cellIs" dxfId="34" priority="18" stopIfTrue="1" operator="equal">
      <formula>0</formula>
    </cfRule>
    <cfRule type="cellIs" dxfId="33" priority="19" stopIfTrue="1" operator="equal">
      <formula>1</formula>
    </cfRule>
  </conditionalFormatting>
  <conditionalFormatting sqref="K24">
    <cfRule type="cellIs" dxfId="32" priority="13" operator="equal">
      <formula>0</formula>
    </cfRule>
  </conditionalFormatting>
  <conditionalFormatting sqref="K24">
    <cfRule type="cellIs" dxfId="31" priority="12" stopIfTrue="1" operator="equal">
      <formula>0</formula>
    </cfRule>
  </conditionalFormatting>
  <conditionalFormatting sqref="K24">
    <cfRule type="containsText" dxfId="30" priority="11" stopIfTrue="1" operator="containsText" text="1">
      <formula>NOT(ISERROR(SEARCH("1",K24)))</formula>
    </cfRule>
  </conditionalFormatting>
  <conditionalFormatting sqref="F21:Z22">
    <cfRule type="cellIs" dxfId="29" priority="5" operator="between">
      <formula>1</formula>
      <formula>9</formula>
    </cfRule>
    <cfRule type="cellIs" dxfId="28" priority="6" stopIfTrue="1" operator="equal">
      <formula>0</formula>
    </cfRule>
    <cfRule type="cellIs" dxfId="27" priority="7" stopIfTrue="1" operator="equal">
      <formula>0</formula>
    </cfRule>
    <cfRule type="cellIs" dxfId="26" priority="8" stopIfTrue="1" operator="equal">
      <formula>0</formula>
    </cfRule>
    <cfRule type="cellIs" dxfId="25" priority="9" stopIfTrue="1" operator="equal">
      <formula>0</formula>
    </cfRule>
    <cfRule type="cellIs" dxfId="24" priority="10" stopIfTrue="1" operator="equal">
      <formula>1</formula>
    </cfRule>
  </conditionalFormatting>
  <conditionalFormatting sqref="F21:Z22">
    <cfRule type="cellIs" dxfId="23" priority="4" operator="equal">
      <formula>0</formula>
    </cfRule>
  </conditionalFormatting>
  <conditionalFormatting sqref="F21:Z22">
    <cfRule type="cellIs" dxfId="22" priority="3" stopIfTrue="1" operator="equal">
      <formula>0</formula>
    </cfRule>
  </conditionalFormatting>
  <conditionalFormatting sqref="G21:G22 I21:I22 M21:M22 O21:O22 Q21:Q22 S21:S22 U21:U22 W21:W22 Y21:Y22">
    <cfRule type="containsText" dxfId="21" priority="2" stopIfTrue="1" operator="containsText" text="1">
      <formula>NOT(ISERROR(SEARCH("1",G21)))</formula>
    </cfRule>
  </conditionalFormatting>
  <conditionalFormatting sqref="K21:K22">
    <cfRule type="containsText" dxfId="20" priority="1" stopIfTrue="1" operator="containsText" text="1">
      <formula>NOT(ISERROR(SEARCH("1",K21)))</formula>
    </cfRule>
  </conditionalFormatting>
  <pageMargins left="0.7" right="0.7" top="0.75" bottom="0.75" header="0.3" footer="0.3"/>
  <pageSetup scale="61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AE55"/>
  <sheetViews>
    <sheetView zoomScale="85" zoomScaleNormal="85" workbookViewId="0">
      <selection activeCell="T17" sqref="T17"/>
    </sheetView>
  </sheetViews>
  <sheetFormatPr baseColWidth="10" defaultRowHeight="12"/>
  <cols>
    <col min="1" max="1" width="11.42578125" style="1"/>
    <col min="2" max="2" width="8.42578125" style="4" customWidth="1"/>
    <col min="3" max="3" width="29.85546875" style="4" customWidth="1"/>
    <col min="4" max="27" width="4.140625" style="4" customWidth="1"/>
    <col min="28" max="28" width="17.28515625" style="5" customWidth="1"/>
    <col min="29" max="29" width="5.7109375" style="5" customWidth="1"/>
    <col min="30" max="30" width="6.42578125" style="5" customWidth="1"/>
    <col min="31" max="31" width="26" style="4" customWidth="1"/>
    <col min="32" max="16384" width="11.42578125" style="1"/>
  </cols>
  <sheetData>
    <row r="1" spans="1:31" ht="24" customHeight="1">
      <c r="A1" s="339" t="s">
        <v>235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  <c r="X1" s="339"/>
      <c r="Y1" s="339"/>
      <c r="Z1" s="339"/>
      <c r="AA1" s="339"/>
      <c r="AB1" s="339"/>
      <c r="AC1" s="339"/>
      <c r="AD1" s="339"/>
      <c r="AE1" s="340"/>
    </row>
    <row r="2" spans="1:31" ht="58.5" customHeight="1">
      <c r="A2" s="341"/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  <c r="T2" s="341"/>
      <c r="U2" s="341"/>
      <c r="V2" s="341"/>
      <c r="W2" s="341"/>
      <c r="X2" s="341"/>
      <c r="Y2" s="341"/>
      <c r="Z2" s="341"/>
      <c r="AA2" s="341"/>
      <c r="AB2" s="341"/>
      <c r="AC2" s="341"/>
      <c r="AD2" s="341"/>
      <c r="AE2" s="342"/>
    </row>
    <row r="3" spans="1:31" ht="21" customHeight="1">
      <c r="A3" s="211" t="s">
        <v>0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  <c r="AA3" s="211"/>
      <c r="AB3" s="211"/>
      <c r="AC3" s="211"/>
      <c r="AD3" s="211"/>
      <c r="AE3" s="212"/>
    </row>
    <row r="4" spans="1:31" ht="36" customHeight="1">
      <c r="A4" s="318" t="s">
        <v>56</v>
      </c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  <c r="P4" s="318"/>
      <c r="Q4" s="318"/>
      <c r="R4" s="318"/>
      <c r="S4" s="318"/>
      <c r="T4" s="318"/>
      <c r="U4" s="318"/>
      <c r="V4" s="318"/>
      <c r="W4" s="318"/>
      <c r="X4" s="318"/>
      <c r="Y4" s="318"/>
      <c r="Z4" s="318"/>
      <c r="AA4" s="318"/>
      <c r="AB4" s="318"/>
      <c r="AC4" s="318"/>
      <c r="AD4" s="318"/>
      <c r="AE4" s="319"/>
    </row>
    <row r="5" spans="1:31" ht="24" customHeight="1">
      <c r="A5" s="211" t="s">
        <v>5</v>
      </c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211"/>
      <c r="Y5" s="212"/>
      <c r="Z5" s="308" t="s">
        <v>1</v>
      </c>
      <c r="AA5" s="308"/>
      <c r="AB5" s="308"/>
      <c r="AC5" s="308"/>
      <c r="AD5" s="308"/>
      <c r="AE5" s="308"/>
    </row>
    <row r="6" spans="1:31" ht="24.75" customHeight="1">
      <c r="A6" s="343" t="s">
        <v>262</v>
      </c>
      <c r="B6" s="343"/>
      <c r="C6" s="343"/>
      <c r="D6" s="343"/>
      <c r="E6" s="343"/>
      <c r="F6" s="343"/>
      <c r="G6" s="343"/>
      <c r="H6" s="343"/>
      <c r="I6" s="343"/>
      <c r="J6" s="343"/>
      <c r="K6" s="343"/>
      <c r="L6" s="343"/>
      <c r="M6" s="343"/>
      <c r="N6" s="343"/>
      <c r="O6" s="343"/>
      <c r="P6" s="343"/>
      <c r="Q6" s="343"/>
      <c r="R6" s="343"/>
      <c r="S6" s="343"/>
      <c r="T6" s="343"/>
      <c r="U6" s="343"/>
      <c r="V6" s="343"/>
      <c r="W6" s="343"/>
      <c r="X6" s="343"/>
      <c r="Y6" s="344"/>
      <c r="Z6" s="311" t="s">
        <v>64</v>
      </c>
      <c r="AA6" s="311"/>
      <c r="AB6" s="311"/>
      <c r="AC6" s="311"/>
      <c r="AD6" s="311"/>
      <c r="AE6" s="311"/>
    </row>
    <row r="7" spans="1:31" ht="24.75" customHeight="1">
      <c r="A7" s="312" t="s">
        <v>46</v>
      </c>
      <c r="B7" s="312"/>
      <c r="C7" s="313"/>
      <c r="D7" s="185" t="s">
        <v>306</v>
      </c>
      <c r="E7" s="186"/>
      <c r="F7" s="186"/>
      <c r="G7" s="186"/>
      <c r="H7" s="186"/>
      <c r="I7" s="186"/>
      <c r="J7" s="186"/>
      <c r="K7" s="187"/>
      <c r="L7" s="188" t="s">
        <v>214</v>
      </c>
      <c r="M7" s="189"/>
      <c r="N7" s="189"/>
      <c r="O7" s="189"/>
      <c r="P7" s="189"/>
      <c r="Q7" s="189"/>
      <c r="R7" s="190"/>
      <c r="S7" s="185" t="s">
        <v>306</v>
      </c>
      <c r="T7" s="186"/>
      <c r="U7" s="186"/>
      <c r="V7" s="186"/>
      <c r="W7" s="186"/>
      <c r="X7" s="186"/>
      <c r="Y7" s="187"/>
      <c r="Z7" s="183" t="s">
        <v>149</v>
      </c>
      <c r="AA7" s="204"/>
      <c r="AB7" s="204"/>
      <c r="AC7" s="184"/>
      <c r="AD7" s="181" t="s">
        <v>148</v>
      </c>
      <c r="AE7" s="182"/>
    </row>
    <row r="8" spans="1:31" s="63" customFormat="1" ht="18" customHeight="1">
      <c r="A8" s="325" t="s">
        <v>236</v>
      </c>
      <c r="B8" s="325"/>
      <c r="C8" s="322" t="s">
        <v>8</v>
      </c>
      <c r="D8" s="316" t="s">
        <v>33</v>
      </c>
      <c r="E8" s="316"/>
      <c r="F8" s="316"/>
      <c r="G8" s="316"/>
      <c r="H8" s="316"/>
      <c r="I8" s="316"/>
      <c r="J8" s="316"/>
      <c r="K8" s="316"/>
      <c r="L8" s="316"/>
      <c r="M8" s="316"/>
      <c r="N8" s="316"/>
      <c r="O8" s="316"/>
      <c r="P8" s="316"/>
      <c r="Q8" s="316"/>
      <c r="R8" s="316"/>
      <c r="S8" s="316"/>
      <c r="T8" s="316"/>
      <c r="U8" s="316"/>
      <c r="V8" s="316"/>
      <c r="W8" s="316"/>
      <c r="X8" s="316"/>
      <c r="Y8" s="316"/>
      <c r="Z8" s="316"/>
      <c r="AA8" s="316"/>
      <c r="AB8" s="316" t="s">
        <v>9</v>
      </c>
      <c r="AC8" s="317" t="s">
        <v>29</v>
      </c>
      <c r="AD8" s="317"/>
      <c r="AE8" s="316" t="s">
        <v>10</v>
      </c>
    </row>
    <row r="9" spans="1:31" s="63" customFormat="1" ht="37.5" customHeight="1">
      <c r="A9" s="326"/>
      <c r="B9" s="326"/>
      <c r="C9" s="323"/>
      <c r="D9" s="314" t="s">
        <v>34</v>
      </c>
      <c r="E9" s="314"/>
      <c r="F9" s="314" t="s">
        <v>35</v>
      </c>
      <c r="G9" s="314"/>
      <c r="H9" s="314" t="s">
        <v>36</v>
      </c>
      <c r="I9" s="314"/>
      <c r="J9" s="314" t="s">
        <v>37</v>
      </c>
      <c r="K9" s="314"/>
      <c r="L9" s="314" t="s">
        <v>38</v>
      </c>
      <c r="M9" s="314"/>
      <c r="N9" s="314" t="s">
        <v>39</v>
      </c>
      <c r="O9" s="314"/>
      <c r="P9" s="314" t="s">
        <v>40</v>
      </c>
      <c r="Q9" s="314"/>
      <c r="R9" s="314" t="s">
        <v>41</v>
      </c>
      <c r="S9" s="314"/>
      <c r="T9" s="314" t="s">
        <v>42</v>
      </c>
      <c r="U9" s="314"/>
      <c r="V9" s="314" t="s">
        <v>43</v>
      </c>
      <c r="W9" s="314"/>
      <c r="X9" s="314" t="s">
        <v>44</v>
      </c>
      <c r="Y9" s="314"/>
      <c r="Z9" s="314" t="s">
        <v>45</v>
      </c>
      <c r="AA9" s="314"/>
      <c r="AB9" s="316"/>
      <c r="AC9" s="315" t="s">
        <v>30</v>
      </c>
      <c r="AD9" s="315" t="s">
        <v>31</v>
      </c>
      <c r="AE9" s="316"/>
    </row>
    <row r="10" spans="1:31" s="3" customFormat="1" ht="30" customHeight="1">
      <c r="A10" s="327"/>
      <c r="B10" s="327"/>
      <c r="C10" s="324"/>
      <c r="D10" s="64" t="s">
        <v>2</v>
      </c>
      <c r="E10" s="64" t="s">
        <v>3</v>
      </c>
      <c r="F10" s="64" t="s">
        <v>2</v>
      </c>
      <c r="G10" s="64" t="s">
        <v>3</v>
      </c>
      <c r="H10" s="64" t="s">
        <v>2</v>
      </c>
      <c r="I10" s="64" t="s">
        <v>3</v>
      </c>
      <c r="J10" s="64" t="s">
        <v>2</v>
      </c>
      <c r="K10" s="64" t="s">
        <v>3</v>
      </c>
      <c r="L10" s="64" t="s">
        <v>2</v>
      </c>
      <c r="M10" s="64" t="s">
        <v>3</v>
      </c>
      <c r="N10" s="64" t="s">
        <v>2</v>
      </c>
      <c r="O10" s="64" t="s">
        <v>3</v>
      </c>
      <c r="P10" s="64" t="s">
        <v>2</v>
      </c>
      <c r="Q10" s="64" t="s">
        <v>3</v>
      </c>
      <c r="R10" s="64" t="s">
        <v>2</v>
      </c>
      <c r="S10" s="64" t="s">
        <v>3</v>
      </c>
      <c r="T10" s="64" t="s">
        <v>2</v>
      </c>
      <c r="U10" s="64" t="s">
        <v>3</v>
      </c>
      <c r="V10" s="64" t="s">
        <v>2</v>
      </c>
      <c r="W10" s="64" t="s">
        <v>3</v>
      </c>
      <c r="X10" s="64" t="s">
        <v>2</v>
      </c>
      <c r="Y10" s="64" t="s">
        <v>3</v>
      </c>
      <c r="Z10" s="64" t="s">
        <v>2</v>
      </c>
      <c r="AA10" s="64" t="s">
        <v>3</v>
      </c>
      <c r="AB10" s="316"/>
      <c r="AC10" s="315"/>
      <c r="AD10" s="315"/>
      <c r="AE10" s="316"/>
    </row>
    <row r="11" spans="1:31" s="2" customFormat="1" ht="36" customHeight="1">
      <c r="A11" s="328" t="s">
        <v>201</v>
      </c>
      <c r="B11" s="329"/>
      <c r="C11" s="53" t="s">
        <v>371</v>
      </c>
      <c r="D11" s="31"/>
      <c r="E11" s="32"/>
      <c r="F11" s="32"/>
      <c r="G11" s="32"/>
      <c r="H11" s="32"/>
      <c r="I11" s="32"/>
      <c r="J11" s="32">
        <v>1</v>
      </c>
      <c r="K11" s="32">
        <v>1</v>
      </c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29" t="s">
        <v>209</v>
      </c>
      <c r="AC11" s="32" t="s">
        <v>28</v>
      </c>
      <c r="AD11" s="32"/>
      <c r="AE11" s="34"/>
    </row>
    <row r="12" spans="1:31" s="2" customFormat="1" ht="36" customHeight="1">
      <c r="A12" s="330"/>
      <c r="B12" s="331"/>
      <c r="C12" s="53" t="s">
        <v>196</v>
      </c>
      <c r="D12" s="39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>
        <v>1</v>
      </c>
      <c r="S12" s="32"/>
      <c r="T12" s="32"/>
      <c r="U12" s="32"/>
      <c r="V12" s="32"/>
      <c r="W12" s="32"/>
      <c r="X12" s="32"/>
      <c r="Y12" s="32"/>
      <c r="Z12" s="32"/>
      <c r="AA12" s="32"/>
      <c r="AB12" s="33" t="s">
        <v>210</v>
      </c>
      <c r="AC12" s="32" t="s">
        <v>28</v>
      </c>
      <c r="AD12" s="32"/>
      <c r="AE12" s="72"/>
    </row>
    <row r="13" spans="1:31" s="2" customFormat="1" ht="36" customHeight="1">
      <c r="A13" s="332"/>
      <c r="B13" s="333"/>
      <c r="C13" s="53" t="s">
        <v>195</v>
      </c>
      <c r="D13" s="19"/>
      <c r="E13" s="13"/>
      <c r="F13" s="13"/>
      <c r="G13" s="32"/>
      <c r="H13" s="13"/>
      <c r="I13" s="32"/>
      <c r="J13" s="32">
        <v>1</v>
      </c>
      <c r="K13" s="32">
        <v>1</v>
      </c>
      <c r="L13" s="13"/>
      <c r="M13" s="32"/>
      <c r="N13" s="13"/>
      <c r="O13" s="32"/>
      <c r="P13" s="13"/>
      <c r="Q13" s="32"/>
      <c r="R13" s="13"/>
      <c r="S13" s="32"/>
      <c r="T13" s="13"/>
      <c r="U13" s="32"/>
      <c r="V13" s="13"/>
      <c r="W13" s="32"/>
      <c r="X13" s="13"/>
      <c r="Y13" s="32"/>
      <c r="Z13" s="13"/>
      <c r="AA13" s="32"/>
      <c r="AB13" s="29" t="s">
        <v>209</v>
      </c>
      <c r="AC13" s="13" t="s">
        <v>28</v>
      </c>
      <c r="AD13" s="13"/>
      <c r="AE13" s="14"/>
    </row>
    <row r="14" spans="1:31" s="2" customFormat="1" ht="36" customHeight="1">
      <c r="A14" s="328"/>
      <c r="B14" s="329"/>
      <c r="C14" s="53" t="s">
        <v>208</v>
      </c>
      <c r="D14" s="19"/>
      <c r="E14" s="13"/>
      <c r="F14" s="13"/>
      <c r="G14" s="32"/>
      <c r="H14" s="13"/>
      <c r="I14" s="32"/>
      <c r="J14" s="32">
        <v>1</v>
      </c>
      <c r="K14" s="32">
        <v>1</v>
      </c>
      <c r="L14" s="13"/>
      <c r="M14" s="32"/>
      <c r="N14" s="13"/>
      <c r="O14" s="32"/>
      <c r="P14" s="13"/>
      <c r="Q14" s="32"/>
      <c r="R14" s="13"/>
      <c r="S14" s="32"/>
      <c r="T14" s="13"/>
      <c r="U14" s="32"/>
      <c r="V14" s="13"/>
      <c r="W14" s="32"/>
      <c r="X14" s="13"/>
      <c r="Y14" s="32"/>
      <c r="Z14" s="13"/>
      <c r="AA14" s="32"/>
      <c r="AB14" s="29" t="s">
        <v>209</v>
      </c>
      <c r="AC14" s="13" t="s">
        <v>28</v>
      </c>
      <c r="AD14" s="13"/>
      <c r="AE14" s="14"/>
    </row>
    <row r="15" spans="1:31" s="2" customFormat="1" ht="39" customHeight="1">
      <c r="A15" s="330"/>
      <c r="B15" s="331"/>
      <c r="C15" s="53"/>
      <c r="D15" s="19"/>
      <c r="E15" s="13"/>
      <c r="F15" s="13"/>
      <c r="G15" s="32"/>
      <c r="H15" s="13"/>
      <c r="I15" s="32"/>
      <c r="J15" s="32"/>
      <c r="K15" s="32"/>
      <c r="L15" s="13"/>
      <c r="M15" s="32"/>
      <c r="N15" s="13"/>
      <c r="O15" s="32"/>
      <c r="P15" s="13"/>
      <c r="Q15" s="32"/>
      <c r="R15" s="13"/>
      <c r="S15" s="32"/>
      <c r="T15" s="13"/>
      <c r="U15" s="32"/>
      <c r="V15" s="13"/>
      <c r="W15" s="32"/>
      <c r="X15" s="13"/>
      <c r="Y15" s="32"/>
      <c r="Z15" s="13"/>
      <c r="AA15" s="32"/>
      <c r="AB15" s="29"/>
      <c r="AC15" s="13" t="s">
        <v>28</v>
      </c>
      <c r="AD15" s="13"/>
      <c r="AE15" s="14"/>
    </row>
    <row r="16" spans="1:31" s="2" customFormat="1" ht="39" customHeight="1">
      <c r="A16" s="332"/>
      <c r="B16" s="333"/>
      <c r="C16" s="53"/>
      <c r="D16" s="19"/>
      <c r="E16" s="13"/>
      <c r="F16" s="13"/>
      <c r="G16" s="32"/>
      <c r="H16" s="13"/>
      <c r="I16" s="32"/>
      <c r="J16" s="32"/>
      <c r="K16" s="32"/>
      <c r="L16" s="13"/>
      <c r="M16" s="32"/>
      <c r="N16" s="13"/>
      <c r="O16" s="32"/>
      <c r="P16" s="13"/>
      <c r="Q16" s="32"/>
      <c r="R16" s="13"/>
      <c r="S16" s="32"/>
      <c r="T16" s="13"/>
      <c r="U16" s="32"/>
      <c r="V16" s="13"/>
      <c r="W16" s="32"/>
      <c r="X16" s="13"/>
      <c r="Y16" s="32"/>
      <c r="Z16" s="13"/>
      <c r="AA16" s="32"/>
      <c r="AB16" s="29"/>
      <c r="AC16" s="13" t="s">
        <v>28</v>
      </c>
      <c r="AD16" s="13"/>
      <c r="AE16" s="14"/>
    </row>
    <row r="17" spans="1:31" s="2" customFormat="1" ht="52.5" customHeight="1">
      <c r="A17" s="320" t="s">
        <v>11</v>
      </c>
      <c r="B17" s="320"/>
      <c r="C17" s="321"/>
      <c r="D17" s="16">
        <f t="shared" ref="D17:AA17" si="0">SUM(D11:D16)</f>
        <v>0</v>
      </c>
      <c r="E17" s="13">
        <f t="shared" si="0"/>
        <v>0</v>
      </c>
      <c r="F17" s="13">
        <f t="shared" si="0"/>
        <v>0</v>
      </c>
      <c r="G17" s="13">
        <f t="shared" si="0"/>
        <v>0</v>
      </c>
      <c r="H17" s="13">
        <f t="shared" si="0"/>
        <v>0</v>
      </c>
      <c r="I17" s="13">
        <f t="shared" si="0"/>
        <v>0</v>
      </c>
      <c r="J17" s="16">
        <f t="shared" si="0"/>
        <v>3</v>
      </c>
      <c r="K17" s="13">
        <f t="shared" si="0"/>
        <v>3</v>
      </c>
      <c r="L17" s="16">
        <f t="shared" si="0"/>
        <v>0</v>
      </c>
      <c r="M17" s="16">
        <f t="shared" si="0"/>
        <v>0</v>
      </c>
      <c r="N17" s="16">
        <f t="shared" si="0"/>
        <v>0</v>
      </c>
      <c r="O17" s="16">
        <f t="shared" si="0"/>
        <v>0</v>
      </c>
      <c r="P17" s="16">
        <f t="shared" si="0"/>
        <v>0</v>
      </c>
      <c r="Q17" s="13">
        <f t="shared" si="0"/>
        <v>0</v>
      </c>
      <c r="R17" s="16">
        <f t="shared" si="0"/>
        <v>1</v>
      </c>
      <c r="S17" s="13">
        <f t="shared" si="0"/>
        <v>0</v>
      </c>
      <c r="T17" s="13">
        <f t="shared" si="0"/>
        <v>0</v>
      </c>
      <c r="U17" s="16">
        <f t="shared" si="0"/>
        <v>0</v>
      </c>
      <c r="V17" s="16">
        <f t="shared" si="0"/>
        <v>0</v>
      </c>
      <c r="W17" s="16">
        <f t="shared" si="0"/>
        <v>0</v>
      </c>
      <c r="X17" s="16">
        <f t="shared" si="0"/>
        <v>0</v>
      </c>
      <c r="Y17" s="16">
        <f t="shared" si="0"/>
        <v>0</v>
      </c>
      <c r="Z17" s="16">
        <f t="shared" si="0"/>
        <v>0</v>
      </c>
      <c r="AA17" s="13">
        <f t="shared" si="0"/>
        <v>0</v>
      </c>
      <c r="AB17" s="9"/>
      <c r="AC17" s="13"/>
      <c r="AD17" s="13"/>
      <c r="AE17" s="6"/>
    </row>
    <row r="18" spans="1:31" s="2" customFormat="1" ht="51" customHeight="1">
      <c r="B18" s="150" t="s">
        <v>7</v>
      </c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2"/>
      <c r="AC18" s="11"/>
      <c r="AD18" s="11"/>
      <c r="AE18" s="6"/>
    </row>
    <row r="19" spans="1:31" s="2" customFormat="1" ht="39" customHeight="1">
      <c r="A19" s="1"/>
      <c r="B19" s="169" t="s">
        <v>32</v>
      </c>
      <c r="C19" s="170"/>
      <c r="D19" s="170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70"/>
      <c r="AA19" s="170"/>
      <c r="AB19" s="170"/>
      <c r="AC19" s="170"/>
      <c r="AD19" s="170"/>
      <c r="AE19" s="171"/>
    </row>
    <row r="20" spans="1:31" s="2" customFormat="1" ht="40.5" customHeight="1">
      <c r="A20" s="3"/>
      <c r="B20" s="236"/>
      <c r="C20" s="237"/>
      <c r="D20" s="237"/>
      <c r="E20" s="237"/>
      <c r="F20" s="237"/>
      <c r="G20" s="237"/>
      <c r="H20" s="237"/>
      <c r="I20" s="237"/>
      <c r="J20" s="237"/>
      <c r="K20" s="237"/>
      <c r="L20" s="237"/>
      <c r="M20" s="237"/>
      <c r="N20" s="237"/>
      <c r="O20" s="237"/>
      <c r="P20" s="237"/>
      <c r="Q20" s="237"/>
      <c r="R20" s="237"/>
      <c r="S20" s="237"/>
      <c r="T20" s="237"/>
      <c r="U20" s="237"/>
      <c r="V20" s="237"/>
      <c r="W20" s="237"/>
      <c r="X20" s="237"/>
      <c r="Y20" s="237"/>
      <c r="Z20" s="237"/>
      <c r="AA20" s="237"/>
      <c r="AB20" s="237"/>
      <c r="AC20" s="237"/>
      <c r="AD20" s="237"/>
      <c r="AE20" s="238"/>
    </row>
    <row r="21" spans="1:31" s="2" customFormat="1" ht="40.5" customHeight="1">
      <c r="A21" s="1"/>
      <c r="B21" s="172" t="s">
        <v>6</v>
      </c>
      <c r="C21" s="173"/>
      <c r="D21" s="206" t="s">
        <v>18</v>
      </c>
      <c r="E21" s="207"/>
      <c r="F21" s="79" t="s">
        <v>19</v>
      </c>
      <c r="G21" s="80"/>
      <c r="H21" s="206" t="s">
        <v>20</v>
      </c>
      <c r="I21" s="207"/>
      <c r="J21" s="206" t="s">
        <v>21</v>
      </c>
      <c r="K21" s="207"/>
      <c r="L21" s="206" t="s">
        <v>22</v>
      </c>
      <c r="M21" s="207"/>
      <c r="N21" s="206" t="s">
        <v>23</v>
      </c>
      <c r="O21" s="207"/>
      <c r="P21" s="206" t="s">
        <v>13</v>
      </c>
      <c r="Q21" s="207"/>
      <c r="R21" s="206" t="s">
        <v>14</v>
      </c>
      <c r="S21" s="207"/>
      <c r="T21" s="206" t="s">
        <v>15</v>
      </c>
      <c r="U21" s="207"/>
      <c r="V21" s="206" t="s">
        <v>16</v>
      </c>
      <c r="W21" s="207"/>
      <c r="X21" s="206" t="s">
        <v>17</v>
      </c>
      <c r="Y21" s="207"/>
      <c r="Z21" s="206" t="s">
        <v>24</v>
      </c>
      <c r="AA21" s="207"/>
      <c r="AB21" s="83" t="s">
        <v>4</v>
      </c>
      <c r="AC21" s="84"/>
      <c r="AD21" s="84"/>
      <c r="AE21" s="85"/>
    </row>
    <row r="22" spans="1:31" s="2" customFormat="1" ht="40.5" customHeight="1">
      <c r="A22" s="1"/>
      <c r="B22" s="224" t="s">
        <v>12</v>
      </c>
      <c r="C22" s="225"/>
      <c r="D22" s="15">
        <f>SUM(D17)</f>
        <v>0</v>
      </c>
      <c r="E22" s="15">
        <f t="shared" ref="E22:AA22" si="1">E17</f>
        <v>0</v>
      </c>
      <c r="F22" s="15">
        <f t="shared" si="1"/>
        <v>0</v>
      </c>
      <c r="G22" s="15">
        <f t="shared" si="1"/>
        <v>0</v>
      </c>
      <c r="H22" s="15">
        <f t="shared" si="1"/>
        <v>0</v>
      </c>
      <c r="I22" s="15">
        <f t="shared" si="1"/>
        <v>0</v>
      </c>
      <c r="J22" s="15">
        <f t="shared" si="1"/>
        <v>3</v>
      </c>
      <c r="K22" s="15">
        <f t="shared" si="1"/>
        <v>3</v>
      </c>
      <c r="L22" s="17">
        <f t="shared" si="1"/>
        <v>0</v>
      </c>
      <c r="M22" s="17">
        <f t="shared" si="1"/>
        <v>0</v>
      </c>
      <c r="N22" s="17">
        <f t="shared" si="1"/>
        <v>0</v>
      </c>
      <c r="O22" s="17">
        <f t="shared" si="1"/>
        <v>0</v>
      </c>
      <c r="P22" s="17">
        <f t="shared" si="1"/>
        <v>0</v>
      </c>
      <c r="Q22" s="15">
        <f t="shared" si="1"/>
        <v>0</v>
      </c>
      <c r="R22" s="17">
        <f t="shared" si="1"/>
        <v>1</v>
      </c>
      <c r="S22" s="17">
        <f t="shared" si="1"/>
        <v>0</v>
      </c>
      <c r="T22" s="17">
        <f t="shared" si="1"/>
        <v>0</v>
      </c>
      <c r="U22" s="17">
        <f t="shared" si="1"/>
        <v>0</v>
      </c>
      <c r="V22" s="17">
        <f t="shared" si="1"/>
        <v>0</v>
      </c>
      <c r="W22" s="17">
        <f t="shared" si="1"/>
        <v>0</v>
      </c>
      <c r="X22" s="17">
        <f t="shared" si="1"/>
        <v>0</v>
      </c>
      <c r="Y22" s="17">
        <f t="shared" si="1"/>
        <v>0</v>
      </c>
      <c r="Z22" s="17">
        <f t="shared" si="1"/>
        <v>0</v>
      </c>
      <c r="AA22" s="17">
        <f t="shared" si="1"/>
        <v>0</v>
      </c>
      <c r="AB22" s="235">
        <f>D22+F22+H22+J22+L22+N22+P22+R22+T22+V22+X22+Z22</f>
        <v>4</v>
      </c>
      <c r="AC22" s="235">
        <f>E22+G22+I22+K22+M22+O22+Q22+S22+U22+W22+Y22+AA22</f>
        <v>3</v>
      </c>
      <c r="AD22" s="235"/>
      <c r="AE22" s="20">
        <f>AC22/AB22</f>
        <v>0.75</v>
      </c>
    </row>
    <row r="23" spans="1:31" s="2" customFormat="1" ht="40.5" customHeight="1">
      <c r="A23" s="1"/>
      <c r="B23" s="224" t="s">
        <v>53</v>
      </c>
      <c r="C23" s="225"/>
      <c r="D23" s="177" t="e">
        <f>E22/D22</f>
        <v>#DIV/0!</v>
      </c>
      <c r="E23" s="178"/>
      <c r="F23" s="177" t="e">
        <f>G22/F22</f>
        <v>#DIV/0!</v>
      </c>
      <c r="G23" s="178"/>
      <c r="H23" s="177" t="e">
        <f>I22/H22</f>
        <v>#DIV/0!</v>
      </c>
      <c r="I23" s="178"/>
      <c r="J23" s="177">
        <f>K22/J22</f>
        <v>1</v>
      </c>
      <c r="K23" s="178"/>
      <c r="L23" s="177" t="e">
        <f>M22/L22</f>
        <v>#DIV/0!</v>
      </c>
      <c r="M23" s="178"/>
      <c r="N23" s="177" t="e">
        <f>O22/N22</f>
        <v>#DIV/0!</v>
      </c>
      <c r="O23" s="178"/>
      <c r="P23" s="177" t="e">
        <f>Q22/P22</f>
        <v>#DIV/0!</v>
      </c>
      <c r="Q23" s="178"/>
      <c r="R23" s="81">
        <f>S22/R22</f>
        <v>0</v>
      </c>
      <c r="S23" s="82"/>
      <c r="T23" s="177" t="e">
        <f>U22/T22</f>
        <v>#DIV/0!</v>
      </c>
      <c r="U23" s="178"/>
      <c r="V23" s="177" t="e">
        <f>W22/V22</f>
        <v>#DIV/0!</v>
      </c>
      <c r="W23" s="178"/>
      <c r="X23" s="177" t="e">
        <f>Y22/X22</f>
        <v>#DIV/0!</v>
      </c>
      <c r="Y23" s="178"/>
      <c r="Z23" s="177" t="e">
        <f>AA22/Z22</f>
        <v>#DIV/0!</v>
      </c>
      <c r="AA23" s="178"/>
      <c r="AB23" s="235"/>
      <c r="AC23" s="235"/>
      <c r="AD23" s="235"/>
      <c r="AE23" s="21"/>
    </row>
    <row r="24" spans="1:31" s="2" customFormat="1" ht="47.25" customHeight="1">
      <c r="A24" s="1"/>
      <c r="B24" s="232" t="s">
        <v>25</v>
      </c>
      <c r="C24" s="233"/>
      <c r="D24" s="179">
        <v>0.9</v>
      </c>
      <c r="E24" s="180"/>
      <c r="F24" s="179">
        <v>0.9</v>
      </c>
      <c r="G24" s="180"/>
      <c r="H24" s="179">
        <v>0.9</v>
      </c>
      <c r="I24" s="180"/>
      <c r="J24" s="179">
        <v>0.9</v>
      </c>
      <c r="K24" s="180"/>
      <c r="L24" s="179">
        <v>0.9</v>
      </c>
      <c r="M24" s="180"/>
      <c r="N24" s="179">
        <v>0.9</v>
      </c>
      <c r="O24" s="180"/>
      <c r="P24" s="179">
        <v>0.9</v>
      </c>
      <c r="Q24" s="180"/>
      <c r="R24" s="179">
        <v>0.9</v>
      </c>
      <c r="S24" s="180"/>
      <c r="T24" s="179">
        <v>0.9</v>
      </c>
      <c r="U24" s="180"/>
      <c r="V24" s="179">
        <v>0.9</v>
      </c>
      <c r="W24" s="180"/>
      <c r="X24" s="179">
        <v>0.9</v>
      </c>
      <c r="Y24" s="180"/>
      <c r="Z24" s="179">
        <v>0.9</v>
      </c>
      <c r="AA24" s="180"/>
      <c r="AB24" s="12" t="s">
        <v>26</v>
      </c>
      <c r="AC24" s="166" t="s">
        <v>27</v>
      </c>
      <c r="AD24" s="168"/>
      <c r="AE24" s="10">
        <v>0.9</v>
      </c>
    </row>
    <row r="25" spans="1:31" s="2" customFormat="1" ht="56.25" customHeight="1">
      <c r="A25" s="1"/>
      <c r="B25" s="226"/>
      <c r="C25" s="227"/>
      <c r="D25" s="227"/>
      <c r="E25" s="227"/>
      <c r="F25" s="227"/>
      <c r="G25" s="227"/>
      <c r="H25" s="227"/>
      <c r="I25" s="227"/>
      <c r="J25" s="227"/>
      <c r="K25" s="227"/>
      <c r="L25" s="227"/>
      <c r="M25" s="227"/>
      <c r="N25" s="227"/>
      <c r="O25" s="227"/>
      <c r="P25" s="227"/>
      <c r="Q25" s="227"/>
      <c r="R25" s="227"/>
      <c r="S25" s="227"/>
      <c r="T25" s="227"/>
      <c r="U25" s="227"/>
      <c r="V25" s="227"/>
      <c r="W25" s="227"/>
      <c r="X25" s="227"/>
      <c r="Y25" s="227"/>
      <c r="Z25" s="227"/>
      <c r="AA25" s="227"/>
      <c r="AB25" s="227"/>
      <c r="AC25" s="227"/>
      <c r="AD25" s="227"/>
      <c r="AE25" s="228"/>
    </row>
    <row r="26" spans="1:31" s="2" customFormat="1" ht="54.75" customHeight="1">
      <c r="A26" s="1"/>
      <c r="B26" s="229"/>
      <c r="C26" s="230"/>
      <c r="D26" s="230"/>
      <c r="E26" s="230"/>
      <c r="F26" s="230"/>
      <c r="G26" s="230"/>
      <c r="H26" s="230"/>
      <c r="I26" s="230"/>
      <c r="J26" s="230"/>
      <c r="K26" s="230"/>
      <c r="L26" s="230"/>
      <c r="M26" s="230"/>
      <c r="N26" s="230"/>
      <c r="O26" s="230"/>
      <c r="P26" s="230"/>
      <c r="Q26" s="230"/>
      <c r="R26" s="230"/>
      <c r="S26" s="230"/>
      <c r="T26" s="230"/>
      <c r="U26" s="230"/>
      <c r="V26" s="230"/>
      <c r="W26" s="230"/>
      <c r="X26" s="230"/>
      <c r="Y26" s="230"/>
      <c r="Z26" s="230"/>
      <c r="AA26" s="230"/>
      <c r="AB26" s="230"/>
      <c r="AC26" s="230"/>
      <c r="AD26" s="230"/>
      <c r="AE26" s="231"/>
    </row>
    <row r="27" spans="1:31" s="2" customFormat="1" ht="45" customHeight="1">
      <c r="A27" s="1"/>
      <c r="B27" s="229"/>
      <c r="C27" s="230"/>
      <c r="D27" s="230"/>
      <c r="E27" s="230"/>
      <c r="F27" s="230"/>
      <c r="G27" s="230"/>
      <c r="H27" s="230"/>
      <c r="I27" s="230"/>
      <c r="J27" s="230"/>
      <c r="K27" s="230"/>
      <c r="L27" s="230"/>
      <c r="M27" s="230"/>
      <c r="N27" s="230"/>
      <c r="O27" s="230"/>
      <c r="P27" s="230"/>
      <c r="Q27" s="230"/>
      <c r="R27" s="230"/>
      <c r="S27" s="230"/>
      <c r="T27" s="230"/>
      <c r="U27" s="230"/>
      <c r="V27" s="230"/>
      <c r="W27" s="230"/>
      <c r="X27" s="230"/>
      <c r="Y27" s="230"/>
      <c r="Z27" s="230"/>
      <c r="AA27" s="230"/>
      <c r="AB27" s="230"/>
      <c r="AC27" s="230"/>
      <c r="AD27" s="230"/>
      <c r="AE27" s="231"/>
    </row>
    <row r="28" spans="1:31" s="2" customFormat="1" ht="43.5" customHeight="1">
      <c r="A28" s="1"/>
      <c r="B28" s="229"/>
      <c r="C28" s="230"/>
      <c r="D28" s="230"/>
      <c r="E28" s="230"/>
      <c r="F28" s="230"/>
      <c r="G28" s="230"/>
      <c r="H28" s="230"/>
      <c r="I28" s="230"/>
      <c r="J28" s="230"/>
      <c r="K28" s="230"/>
      <c r="L28" s="230"/>
      <c r="M28" s="230"/>
      <c r="N28" s="230"/>
      <c r="O28" s="230"/>
      <c r="P28" s="230"/>
      <c r="Q28" s="230"/>
      <c r="R28" s="230"/>
      <c r="S28" s="230"/>
      <c r="T28" s="230"/>
      <c r="U28" s="230"/>
      <c r="V28" s="230"/>
      <c r="W28" s="230"/>
      <c r="X28" s="230"/>
      <c r="Y28" s="230"/>
      <c r="Z28" s="230"/>
      <c r="AA28" s="230"/>
      <c r="AB28" s="230"/>
      <c r="AC28" s="230"/>
      <c r="AD28" s="230"/>
      <c r="AE28" s="231"/>
    </row>
    <row r="29" spans="1:31" s="2" customFormat="1" ht="36.75" customHeight="1">
      <c r="A29" s="1"/>
      <c r="B29" s="229"/>
      <c r="C29" s="230"/>
      <c r="D29" s="230"/>
      <c r="E29" s="230"/>
      <c r="F29" s="230"/>
      <c r="G29" s="230"/>
      <c r="H29" s="230"/>
      <c r="I29" s="230"/>
      <c r="J29" s="230"/>
      <c r="K29" s="230"/>
      <c r="L29" s="230"/>
      <c r="M29" s="230"/>
      <c r="N29" s="230"/>
      <c r="O29" s="230"/>
      <c r="P29" s="230"/>
      <c r="Q29" s="230"/>
      <c r="R29" s="230"/>
      <c r="S29" s="230"/>
      <c r="T29" s="230"/>
      <c r="U29" s="230"/>
      <c r="V29" s="230"/>
      <c r="W29" s="230"/>
      <c r="X29" s="230"/>
      <c r="Y29" s="230"/>
      <c r="Z29" s="230"/>
      <c r="AA29" s="230"/>
      <c r="AB29" s="230"/>
      <c r="AC29" s="230"/>
      <c r="AD29" s="230"/>
      <c r="AE29" s="231"/>
    </row>
    <row r="30" spans="1:31" s="2" customFormat="1" ht="21" customHeight="1">
      <c r="A30" s="1"/>
      <c r="B30" s="229"/>
      <c r="C30" s="230"/>
      <c r="D30" s="230"/>
      <c r="E30" s="230"/>
      <c r="F30" s="230"/>
      <c r="G30" s="230"/>
      <c r="H30" s="230"/>
      <c r="I30" s="230"/>
      <c r="J30" s="230"/>
      <c r="K30" s="230"/>
      <c r="L30" s="230"/>
      <c r="M30" s="230"/>
      <c r="N30" s="230"/>
      <c r="O30" s="230"/>
      <c r="P30" s="230"/>
      <c r="Q30" s="230"/>
      <c r="R30" s="230"/>
      <c r="S30" s="230"/>
      <c r="T30" s="230"/>
      <c r="U30" s="230"/>
      <c r="V30" s="230"/>
      <c r="W30" s="230"/>
      <c r="X30" s="230"/>
      <c r="Y30" s="230"/>
      <c r="Z30" s="230"/>
      <c r="AA30" s="230"/>
      <c r="AB30" s="230"/>
      <c r="AC30" s="230"/>
      <c r="AD30" s="230"/>
      <c r="AE30" s="231"/>
    </row>
    <row r="31" spans="1:31" ht="15" customHeight="1">
      <c r="B31" s="229"/>
      <c r="C31" s="230"/>
      <c r="D31" s="230"/>
      <c r="E31" s="230"/>
      <c r="F31" s="230"/>
      <c r="G31" s="230"/>
      <c r="H31" s="230"/>
      <c r="I31" s="230"/>
      <c r="J31" s="230"/>
      <c r="K31" s="230"/>
      <c r="L31" s="230"/>
      <c r="M31" s="230"/>
      <c r="N31" s="230"/>
      <c r="O31" s="230"/>
      <c r="P31" s="230"/>
      <c r="Q31" s="230"/>
      <c r="R31" s="230"/>
      <c r="S31" s="230"/>
      <c r="T31" s="230"/>
      <c r="U31" s="230"/>
      <c r="V31" s="230"/>
      <c r="W31" s="230"/>
      <c r="X31" s="230"/>
      <c r="Y31" s="230"/>
      <c r="Z31" s="230"/>
      <c r="AA31" s="230"/>
      <c r="AB31" s="230"/>
      <c r="AC31" s="230"/>
      <c r="AD31" s="230"/>
      <c r="AE31" s="231"/>
    </row>
    <row r="32" spans="1:31" s="3" customFormat="1" ht="8.25" customHeight="1">
      <c r="A32" s="1"/>
      <c r="B32" s="229"/>
      <c r="C32" s="230"/>
      <c r="D32" s="230"/>
      <c r="E32" s="230"/>
      <c r="F32" s="230"/>
      <c r="G32" s="230"/>
      <c r="H32" s="230"/>
      <c r="I32" s="230"/>
      <c r="J32" s="230"/>
      <c r="K32" s="230"/>
      <c r="L32" s="230"/>
      <c r="M32" s="230"/>
      <c r="N32" s="230"/>
      <c r="O32" s="230"/>
      <c r="P32" s="230"/>
      <c r="Q32" s="230"/>
      <c r="R32" s="230"/>
      <c r="S32" s="230"/>
      <c r="T32" s="230"/>
      <c r="U32" s="230"/>
      <c r="V32" s="230"/>
      <c r="W32" s="230"/>
      <c r="X32" s="230"/>
      <c r="Y32" s="230"/>
      <c r="Z32" s="230"/>
      <c r="AA32" s="230"/>
      <c r="AB32" s="230"/>
      <c r="AC32" s="230"/>
      <c r="AD32" s="230"/>
      <c r="AE32" s="231"/>
    </row>
    <row r="33" spans="2:31" ht="24" customHeight="1">
      <c r="B33" s="229"/>
      <c r="C33" s="230"/>
      <c r="D33" s="230"/>
      <c r="E33" s="230"/>
      <c r="F33" s="230"/>
      <c r="G33" s="230"/>
      <c r="H33" s="230"/>
      <c r="I33" s="230"/>
      <c r="J33" s="230"/>
      <c r="K33" s="230"/>
      <c r="L33" s="230"/>
      <c r="M33" s="230"/>
      <c r="N33" s="230"/>
      <c r="O33" s="230"/>
      <c r="P33" s="230"/>
      <c r="Q33" s="230"/>
      <c r="R33" s="230"/>
      <c r="S33" s="230"/>
      <c r="T33" s="230"/>
      <c r="U33" s="230"/>
      <c r="V33" s="230"/>
      <c r="W33" s="230"/>
      <c r="X33" s="230"/>
      <c r="Y33" s="230"/>
      <c r="Z33" s="230"/>
      <c r="AA33" s="230"/>
      <c r="AB33" s="230"/>
      <c r="AC33" s="230"/>
      <c r="AD33" s="230"/>
      <c r="AE33" s="231"/>
    </row>
    <row r="34" spans="2:31" ht="23.1" customHeight="1">
      <c r="B34" s="229"/>
      <c r="C34" s="230"/>
      <c r="D34" s="230"/>
      <c r="E34" s="230"/>
      <c r="F34" s="230"/>
      <c r="G34" s="230"/>
      <c r="H34" s="230"/>
      <c r="I34" s="230"/>
      <c r="J34" s="230"/>
      <c r="K34" s="230"/>
      <c r="L34" s="230"/>
      <c r="M34" s="230"/>
      <c r="N34" s="230"/>
      <c r="O34" s="230"/>
      <c r="P34" s="230"/>
      <c r="Q34" s="230"/>
      <c r="R34" s="230"/>
      <c r="S34" s="230"/>
      <c r="T34" s="230"/>
      <c r="U34" s="230"/>
      <c r="V34" s="230"/>
      <c r="W34" s="230"/>
      <c r="X34" s="230"/>
      <c r="Y34" s="230"/>
      <c r="Z34" s="230"/>
      <c r="AA34" s="230"/>
      <c r="AB34" s="230"/>
      <c r="AC34" s="230"/>
      <c r="AD34" s="230"/>
      <c r="AE34" s="231"/>
    </row>
    <row r="35" spans="2:31" ht="18" customHeight="1">
      <c r="B35" s="229"/>
      <c r="C35" s="230"/>
      <c r="D35" s="230"/>
      <c r="E35" s="230"/>
      <c r="F35" s="230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0"/>
      <c r="R35" s="230"/>
      <c r="S35" s="230"/>
      <c r="T35" s="230"/>
      <c r="U35" s="230"/>
      <c r="V35" s="230"/>
      <c r="W35" s="230"/>
      <c r="X35" s="230"/>
      <c r="Y35" s="230"/>
      <c r="Z35" s="230"/>
      <c r="AA35" s="230"/>
      <c r="AB35" s="230"/>
      <c r="AC35" s="230"/>
      <c r="AD35" s="230"/>
      <c r="AE35" s="231"/>
    </row>
    <row r="36" spans="2:31" ht="23.25" customHeight="1">
      <c r="B36" s="229"/>
      <c r="C36" s="230"/>
      <c r="D36" s="230"/>
      <c r="E36" s="230"/>
      <c r="F36" s="230"/>
      <c r="G36" s="230"/>
      <c r="H36" s="230"/>
      <c r="I36" s="230"/>
      <c r="J36" s="230"/>
      <c r="K36" s="230"/>
      <c r="L36" s="230"/>
      <c r="M36" s="230"/>
      <c r="N36" s="230"/>
      <c r="O36" s="230"/>
      <c r="P36" s="230"/>
      <c r="Q36" s="230"/>
      <c r="R36" s="230"/>
      <c r="S36" s="230"/>
      <c r="T36" s="230"/>
      <c r="U36" s="230"/>
      <c r="V36" s="230"/>
      <c r="W36" s="230"/>
      <c r="X36" s="230"/>
      <c r="Y36" s="230"/>
      <c r="Z36" s="230"/>
      <c r="AA36" s="230"/>
      <c r="AB36" s="230"/>
      <c r="AC36" s="230"/>
      <c r="AD36" s="230"/>
      <c r="AE36" s="231"/>
    </row>
    <row r="37" spans="2:31">
      <c r="B37" s="229"/>
      <c r="C37" s="230"/>
      <c r="D37" s="230"/>
      <c r="E37" s="230"/>
      <c r="F37" s="230"/>
      <c r="G37" s="230"/>
      <c r="H37" s="230"/>
      <c r="I37" s="230"/>
      <c r="J37" s="230"/>
      <c r="K37" s="230"/>
      <c r="L37" s="230"/>
      <c r="M37" s="230"/>
      <c r="N37" s="230"/>
      <c r="O37" s="230"/>
      <c r="P37" s="230"/>
      <c r="Q37" s="230"/>
      <c r="R37" s="230"/>
      <c r="S37" s="230"/>
      <c r="T37" s="230"/>
      <c r="U37" s="230"/>
      <c r="V37" s="230"/>
      <c r="W37" s="230"/>
      <c r="X37" s="230"/>
      <c r="Y37" s="230"/>
      <c r="Z37" s="230"/>
      <c r="AA37" s="230"/>
      <c r="AB37" s="230"/>
      <c r="AC37" s="230"/>
      <c r="AD37" s="230"/>
      <c r="AE37" s="231"/>
    </row>
    <row r="38" spans="2:31">
      <c r="B38" s="229"/>
      <c r="C38" s="230"/>
      <c r="D38" s="230"/>
      <c r="E38" s="230"/>
      <c r="F38" s="230"/>
      <c r="G38" s="230"/>
      <c r="H38" s="230"/>
      <c r="I38" s="230"/>
      <c r="J38" s="230"/>
      <c r="K38" s="230"/>
      <c r="L38" s="230"/>
      <c r="M38" s="230"/>
      <c r="N38" s="230"/>
      <c r="O38" s="230"/>
      <c r="P38" s="230"/>
      <c r="Q38" s="230"/>
      <c r="R38" s="230"/>
      <c r="S38" s="230"/>
      <c r="T38" s="230"/>
      <c r="U38" s="230"/>
      <c r="V38" s="230"/>
      <c r="W38" s="230"/>
      <c r="X38" s="230"/>
      <c r="Y38" s="230"/>
      <c r="Z38" s="230"/>
      <c r="AA38" s="230"/>
      <c r="AB38" s="230"/>
      <c r="AC38" s="230"/>
      <c r="AD38" s="230"/>
      <c r="AE38" s="231"/>
    </row>
    <row r="39" spans="2:31">
      <c r="B39" s="229"/>
      <c r="C39" s="230"/>
      <c r="D39" s="230"/>
      <c r="E39" s="230"/>
      <c r="F39" s="230"/>
      <c r="G39" s="230"/>
      <c r="H39" s="230"/>
      <c r="I39" s="230"/>
      <c r="J39" s="230"/>
      <c r="K39" s="230"/>
      <c r="L39" s="230"/>
      <c r="M39" s="230"/>
      <c r="N39" s="230"/>
      <c r="O39" s="230"/>
      <c r="P39" s="230"/>
      <c r="Q39" s="230"/>
      <c r="R39" s="230"/>
      <c r="S39" s="230"/>
      <c r="T39" s="230"/>
      <c r="U39" s="230"/>
      <c r="V39" s="230"/>
      <c r="W39" s="230"/>
      <c r="X39" s="230"/>
      <c r="Y39" s="230"/>
      <c r="Z39" s="230"/>
      <c r="AA39" s="230"/>
      <c r="AB39" s="230"/>
      <c r="AC39" s="230"/>
      <c r="AD39" s="230"/>
      <c r="AE39" s="231"/>
    </row>
    <row r="40" spans="2:31">
      <c r="B40" s="229"/>
      <c r="C40" s="230"/>
      <c r="D40" s="230"/>
      <c r="E40" s="230"/>
      <c r="F40" s="230"/>
      <c r="G40" s="230"/>
      <c r="H40" s="230"/>
      <c r="I40" s="230"/>
      <c r="J40" s="230"/>
      <c r="K40" s="230"/>
      <c r="L40" s="230"/>
      <c r="M40" s="230"/>
      <c r="N40" s="230"/>
      <c r="O40" s="230"/>
      <c r="P40" s="230"/>
      <c r="Q40" s="230"/>
      <c r="R40" s="230"/>
      <c r="S40" s="230"/>
      <c r="T40" s="230"/>
      <c r="U40" s="230"/>
      <c r="V40" s="230"/>
      <c r="W40" s="230"/>
      <c r="X40" s="230"/>
      <c r="Y40" s="230"/>
      <c r="Z40" s="230"/>
      <c r="AA40" s="230"/>
      <c r="AB40" s="230"/>
      <c r="AC40" s="230"/>
      <c r="AD40" s="230"/>
      <c r="AE40" s="231"/>
    </row>
    <row r="41" spans="2:31">
      <c r="B41" s="229"/>
      <c r="C41" s="230"/>
      <c r="D41" s="230"/>
      <c r="E41" s="230"/>
      <c r="F41" s="230"/>
      <c r="G41" s="230"/>
      <c r="H41" s="230"/>
      <c r="I41" s="230"/>
      <c r="J41" s="230"/>
      <c r="K41" s="230"/>
      <c r="L41" s="230"/>
      <c r="M41" s="230"/>
      <c r="N41" s="230"/>
      <c r="O41" s="230"/>
      <c r="P41" s="230"/>
      <c r="Q41" s="230"/>
      <c r="R41" s="230"/>
      <c r="S41" s="230"/>
      <c r="T41" s="230"/>
      <c r="U41" s="230"/>
      <c r="V41" s="230"/>
      <c r="W41" s="230"/>
      <c r="X41" s="230"/>
      <c r="Y41" s="230"/>
      <c r="Z41" s="230"/>
      <c r="AA41" s="230"/>
      <c r="AB41" s="230"/>
      <c r="AC41" s="230"/>
      <c r="AD41" s="230"/>
      <c r="AE41" s="231"/>
    </row>
    <row r="42" spans="2:31">
      <c r="B42" s="229"/>
      <c r="C42" s="230"/>
      <c r="D42" s="230"/>
      <c r="E42" s="230"/>
      <c r="F42" s="230"/>
      <c r="G42" s="230"/>
      <c r="H42" s="230"/>
      <c r="I42" s="230"/>
      <c r="J42" s="230"/>
      <c r="K42" s="230"/>
      <c r="L42" s="230"/>
      <c r="M42" s="230"/>
      <c r="N42" s="230"/>
      <c r="O42" s="230"/>
      <c r="P42" s="230"/>
      <c r="Q42" s="230"/>
      <c r="R42" s="230"/>
      <c r="S42" s="230"/>
      <c r="T42" s="230"/>
      <c r="U42" s="230"/>
      <c r="V42" s="230"/>
      <c r="W42" s="230"/>
      <c r="X42" s="230"/>
      <c r="Y42" s="230"/>
      <c r="Z42" s="230"/>
      <c r="AA42" s="230"/>
      <c r="AB42" s="230"/>
      <c r="AC42" s="230"/>
      <c r="AD42" s="230"/>
      <c r="AE42" s="231"/>
    </row>
    <row r="43" spans="2:31" ht="15">
      <c r="AE43" s="18"/>
    </row>
    <row r="45" spans="2:31" ht="12.75" thickBot="1">
      <c r="C45" s="92"/>
      <c r="H45" s="95"/>
      <c r="I45" s="95"/>
      <c r="J45" s="95"/>
      <c r="K45" s="95"/>
      <c r="L45" s="95"/>
      <c r="M45" s="95"/>
      <c r="N45" s="95"/>
      <c r="O45" s="95"/>
    </row>
    <row r="46" spans="2:31">
      <c r="C46" s="52" t="s">
        <v>213</v>
      </c>
      <c r="H46" s="95"/>
      <c r="I46" s="95"/>
      <c r="J46" s="95"/>
      <c r="K46" s="95"/>
      <c r="L46" s="95"/>
      <c r="M46" s="95"/>
      <c r="N46" s="95"/>
      <c r="O46" s="95"/>
    </row>
    <row r="47" spans="2:31">
      <c r="H47" s="95"/>
      <c r="I47" s="95"/>
      <c r="J47" s="95"/>
      <c r="K47" s="95"/>
      <c r="L47" s="95"/>
      <c r="M47" s="95"/>
      <c r="N47" s="95"/>
      <c r="O47" s="95"/>
    </row>
    <row r="54" ht="33" customHeight="1"/>
    <row r="55" ht="26.25" customHeight="1"/>
  </sheetData>
  <mergeCells count="81">
    <mergeCell ref="T24:U24"/>
    <mergeCell ref="T21:U21"/>
    <mergeCell ref="J23:K23"/>
    <mergeCell ref="H24:I24"/>
    <mergeCell ref="J24:K24"/>
    <mergeCell ref="P21:Q21"/>
    <mergeCell ref="R21:S21"/>
    <mergeCell ref="A11:B13"/>
    <mergeCell ref="L24:M24"/>
    <mergeCell ref="N24:O24"/>
    <mergeCell ref="P24:Q24"/>
    <mergeCell ref="R24:S24"/>
    <mergeCell ref="B23:C23"/>
    <mergeCell ref="D23:E23"/>
    <mergeCell ref="F23:G23"/>
    <mergeCell ref="H23:I23"/>
    <mergeCell ref="L23:M23"/>
    <mergeCell ref="A17:C17"/>
    <mergeCell ref="B18:AB18"/>
    <mergeCell ref="B19:AE19"/>
    <mergeCell ref="B20:AE20"/>
    <mergeCell ref="A14:B16"/>
    <mergeCell ref="V24:W24"/>
    <mergeCell ref="X23:Y23"/>
    <mergeCell ref="X24:Y24"/>
    <mergeCell ref="Z24:AA24"/>
    <mergeCell ref="AC24:AD24"/>
    <mergeCell ref="B25:AE42"/>
    <mergeCell ref="Z23:AA23"/>
    <mergeCell ref="B24:C24"/>
    <mergeCell ref="D24:E24"/>
    <mergeCell ref="F24:G24"/>
    <mergeCell ref="AC22:AD23"/>
    <mergeCell ref="N23:O23"/>
    <mergeCell ref="B22:C22"/>
    <mergeCell ref="AB22:AB23"/>
    <mergeCell ref="P23:Q23"/>
    <mergeCell ref="T23:U23"/>
    <mergeCell ref="V23:W23"/>
    <mergeCell ref="V21:W21"/>
    <mergeCell ref="X21:Y21"/>
    <mergeCell ref="Z21:AA21"/>
    <mergeCell ref="B21:C21"/>
    <mergeCell ref="D21:E21"/>
    <mergeCell ref="H21:I21"/>
    <mergeCell ref="J21:K21"/>
    <mergeCell ref="L21:M21"/>
    <mergeCell ref="N21:O21"/>
    <mergeCell ref="A8:B10"/>
    <mergeCell ref="C8:C10"/>
    <mergeCell ref="D8:AA8"/>
    <mergeCell ref="AB8:AB10"/>
    <mergeCell ref="AC8:AD8"/>
    <mergeCell ref="X9:Y9"/>
    <mergeCell ref="Z9:AA9"/>
    <mergeCell ref="AC9:AC10"/>
    <mergeCell ref="AD9:AD10"/>
    <mergeCell ref="L9:M9"/>
    <mergeCell ref="N9:O9"/>
    <mergeCell ref="P9:Q9"/>
    <mergeCell ref="R9:S9"/>
    <mergeCell ref="T9:U9"/>
    <mergeCell ref="V9:W9"/>
    <mergeCell ref="AE8:AE10"/>
    <mergeCell ref="D9:E9"/>
    <mergeCell ref="F9:G9"/>
    <mergeCell ref="H9:I9"/>
    <mergeCell ref="J9:K9"/>
    <mergeCell ref="AD7:AE7"/>
    <mergeCell ref="A1:AE2"/>
    <mergeCell ref="A3:AE3"/>
    <mergeCell ref="A4:AE4"/>
    <mergeCell ref="A5:Y5"/>
    <mergeCell ref="Z5:AE5"/>
    <mergeCell ref="A6:Y6"/>
    <mergeCell ref="Z6:AE6"/>
    <mergeCell ref="A7:C7"/>
    <mergeCell ref="D7:K7"/>
    <mergeCell ref="L7:R7"/>
    <mergeCell ref="S7:Y7"/>
    <mergeCell ref="Z7:AC7"/>
  </mergeCells>
  <conditionalFormatting sqref="D22:AA22 D23:D24 F23:F24 H23:H24 L23:L24 P23:P24 T23:T24 X23:X24 J23:J24 N23:N24 R23:R24 V23:V24 Z23:Z24 D11:AA17 AC11:AD17">
    <cfRule type="cellIs" dxfId="19" priority="40" operator="between">
      <formula>1</formula>
      <formula>9</formula>
    </cfRule>
    <cfRule type="cellIs" dxfId="18" priority="41" stopIfTrue="1" operator="equal">
      <formula>0</formula>
    </cfRule>
    <cfRule type="cellIs" dxfId="17" priority="42" stopIfTrue="1" operator="equal">
      <formula>0</formula>
    </cfRule>
    <cfRule type="cellIs" dxfId="16" priority="43" stopIfTrue="1" operator="equal">
      <formula>0</formula>
    </cfRule>
    <cfRule type="cellIs" dxfId="15" priority="44" stopIfTrue="1" operator="equal">
      <formula>0</formula>
    </cfRule>
    <cfRule type="cellIs" dxfId="14" priority="45" stopIfTrue="1" operator="equal">
      <formula>1</formula>
    </cfRule>
  </conditionalFormatting>
  <conditionalFormatting sqref="D22:AA22 D23:D24 F23:F24 H23:H24 L23:L24 P23:P24 T23:T24 X23:X24 J23:J24 N23:N24 R23:R24 V23:V24 Z23:Z24 D11:AA17 AC11:AD17">
    <cfRule type="cellIs" dxfId="13" priority="39" operator="equal">
      <formula>0</formula>
    </cfRule>
  </conditionalFormatting>
  <conditionalFormatting sqref="D22:AA22 D23:D24 F23:F24 H23:H24 L23:L24 P23:P24 T23:T24 X23:X24 J23:J24 N23:N24 R23:R24 V23:V24 Z23:Z24 D11:AA17 AC11:AD17">
    <cfRule type="cellIs" dxfId="12" priority="38" stopIfTrue="1" operator="equal">
      <formula>0</formula>
    </cfRule>
  </conditionalFormatting>
  <conditionalFormatting sqref="E11:E16 G11:G16 I11:I16 M11:M16 O11:O16 Q11:Q16 S11:S16 U11:U16 W11:W16 Y11:Y16 AA11:AA16">
    <cfRule type="containsText" dxfId="11" priority="21" stopIfTrue="1" operator="containsText" text="1">
      <formula>NOT(ISERROR(SEARCH("1",E11)))</formula>
    </cfRule>
  </conditionalFormatting>
  <conditionalFormatting sqref="E11:E12 K11:K16">
    <cfRule type="containsText" dxfId="10" priority="20" stopIfTrue="1" operator="containsText" text="1">
      <formula>NOT(ISERROR(SEARCH("1",E11)))</formula>
    </cfRule>
  </conditionalFormatting>
  <pageMargins left="0.7" right="0.7" top="0.75" bottom="0.75" header="0.3" footer="0.3"/>
  <pageSetup scale="61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57"/>
  <sheetViews>
    <sheetView topLeftCell="B23" zoomScaleNormal="100" workbookViewId="0">
      <selection activeCell="T25" sqref="T25"/>
    </sheetView>
  </sheetViews>
  <sheetFormatPr baseColWidth="10" defaultRowHeight="12.75"/>
  <cols>
    <col min="3" max="3" width="15.42578125" customWidth="1"/>
    <col min="4" max="4" width="4.42578125" style="120" customWidth="1"/>
    <col min="5" max="5" width="4" style="120" customWidth="1"/>
    <col min="6" max="6" width="4.140625" style="120" customWidth="1"/>
    <col min="7" max="8" width="4.28515625" style="120" customWidth="1"/>
    <col min="9" max="9" width="4.140625" style="120" customWidth="1"/>
    <col min="10" max="11" width="4.42578125" style="120" customWidth="1"/>
    <col min="12" max="14" width="4.5703125" style="120" customWidth="1"/>
    <col min="15" max="15" width="4.85546875" style="120" customWidth="1"/>
    <col min="16" max="16" width="4.5703125" style="120" customWidth="1"/>
    <col min="17" max="17" width="5" style="120" customWidth="1"/>
    <col min="18" max="18" width="4.5703125" style="120" customWidth="1"/>
    <col min="19" max="19" width="5.28515625" style="120" customWidth="1"/>
    <col min="20" max="20" width="5" style="120" customWidth="1"/>
    <col min="21" max="21" width="5.5703125" style="120" customWidth="1"/>
    <col min="22" max="22" width="5.42578125" style="120" customWidth="1"/>
    <col min="23" max="23" width="5.5703125" style="120" customWidth="1"/>
    <col min="24" max="24" width="4.85546875" style="120" customWidth="1"/>
    <col min="25" max="25" width="5.85546875" style="120" customWidth="1"/>
    <col min="26" max="27" width="5.140625" style="120" customWidth="1"/>
    <col min="28" max="31" width="11.42578125" style="120" customWidth="1"/>
  </cols>
  <sheetData>
    <row r="1" spans="1:31" ht="28.5" customHeight="1">
      <c r="A1" s="339" t="s">
        <v>238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  <c r="X1" s="339"/>
      <c r="Y1" s="339"/>
      <c r="Z1" s="339"/>
      <c r="AA1" s="339"/>
      <c r="AB1" s="339"/>
      <c r="AC1" s="339"/>
      <c r="AD1" s="339"/>
      <c r="AE1" s="340"/>
    </row>
    <row r="2" spans="1:31" ht="33.75" customHeight="1">
      <c r="A2" s="341"/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  <c r="T2" s="341"/>
      <c r="U2" s="341"/>
      <c r="V2" s="341"/>
      <c r="W2" s="341"/>
      <c r="X2" s="341"/>
      <c r="Y2" s="341"/>
      <c r="Z2" s="341"/>
      <c r="AA2" s="341"/>
      <c r="AB2" s="341"/>
      <c r="AC2" s="341"/>
      <c r="AD2" s="341"/>
      <c r="AE2" s="342"/>
    </row>
    <row r="3" spans="1:31">
      <c r="A3" s="211" t="s">
        <v>0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  <c r="AA3" s="211"/>
      <c r="AB3" s="211"/>
      <c r="AC3" s="211"/>
      <c r="AD3" s="211"/>
      <c r="AE3" s="212"/>
    </row>
    <row r="4" spans="1:31" ht="28.5" customHeight="1">
      <c r="A4" s="318" t="s">
        <v>56</v>
      </c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  <c r="P4" s="318"/>
      <c r="Q4" s="318"/>
      <c r="R4" s="318"/>
      <c r="S4" s="318"/>
      <c r="T4" s="318"/>
      <c r="U4" s="318"/>
      <c r="V4" s="318"/>
      <c r="W4" s="318"/>
      <c r="X4" s="318"/>
      <c r="Y4" s="318"/>
      <c r="Z4" s="318"/>
      <c r="AA4" s="318"/>
      <c r="AB4" s="318"/>
      <c r="AC4" s="318"/>
      <c r="AD4" s="318"/>
      <c r="AE4" s="319"/>
    </row>
    <row r="5" spans="1:31">
      <c r="A5" s="211" t="s">
        <v>5</v>
      </c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211"/>
      <c r="Y5" s="212"/>
      <c r="Z5" s="347" t="s">
        <v>1</v>
      </c>
      <c r="AA5" s="347"/>
      <c r="AB5" s="347"/>
      <c r="AC5" s="347"/>
      <c r="AD5" s="347"/>
      <c r="AE5" s="347"/>
    </row>
    <row r="6" spans="1:31">
      <c r="A6" s="343" t="s">
        <v>239</v>
      </c>
      <c r="B6" s="343"/>
      <c r="C6" s="343"/>
      <c r="D6" s="343"/>
      <c r="E6" s="343"/>
      <c r="F6" s="343"/>
      <c r="G6" s="343"/>
      <c r="H6" s="343"/>
      <c r="I6" s="343"/>
      <c r="J6" s="343"/>
      <c r="K6" s="343"/>
      <c r="L6" s="343"/>
      <c r="M6" s="343"/>
      <c r="N6" s="343"/>
      <c r="O6" s="343"/>
      <c r="P6" s="343"/>
      <c r="Q6" s="343"/>
      <c r="R6" s="343"/>
      <c r="S6" s="343"/>
      <c r="T6" s="343"/>
      <c r="U6" s="343"/>
      <c r="V6" s="343"/>
      <c r="W6" s="343"/>
      <c r="X6" s="343"/>
      <c r="Y6" s="344"/>
      <c r="Z6" s="311" t="s">
        <v>64</v>
      </c>
      <c r="AA6" s="311"/>
      <c r="AB6" s="311"/>
      <c r="AC6" s="311"/>
      <c r="AD6" s="311"/>
      <c r="AE6" s="311"/>
    </row>
    <row r="7" spans="1:31">
      <c r="A7" s="312" t="s">
        <v>46</v>
      </c>
      <c r="B7" s="312"/>
      <c r="C7" s="313"/>
      <c r="D7" s="185" t="s">
        <v>370</v>
      </c>
      <c r="E7" s="186"/>
      <c r="F7" s="186"/>
      <c r="G7" s="186"/>
      <c r="H7" s="186"/>
      <c r="I7" s="186"/>
      <c r="J7" s="186"/>
      <c r="K7" s="187"/>
      <c r="L7" s="188"/>
      <c r="M7" s="189"/>
      <c r="N7" s="189"/>
      <c r="O7" s="189"/>
      <c r="P7" s="189"/>
      <c r="Q7" s="189"/>
      <c r="R7" s="190"/>
      <c r="S7" s="185"/>
      <c r="T7" s="186"/>
      <c r="U7" s="186"/>
      <c r="V7" s="186"/>
      <c r="W7" s="186"/>
      <c r="X7" s="186"/>
      <c r="Y7" s="187"/>
      <c r="Z7" s="183" t="s">
        <v>240</v>
      </c>
      <c r="AA7" s="204"/>
      <c r="AB7" s="204"/>
      <c r="AC7" s="184"/>
      <c r="AD7" s="181" t="s">
        <v>148</v>
      </c>
      <c r="AE7" s="182"/>
    </row>
    <row r="8" spans="1:31">
      <c r="A8" s="325" t="s">
        <v>109</v>
      </c>
      <c r="B8" s="325"/>
      <c r="C8" s="322" t="s">
        <v>8</v>
      </c>
      <c r="D8" s="349" t="s">
        <v>33</v>
      </c>
      <c r="E8" s="349"/>
      <c r="F8" s="349"/>
      <c r="G8" s="349"/>
      <c r="H8" s="349"/>
      <c r="I8" s="349"/>
      <c r="J8" s="349"/>
      <c r="K8" s="349"/>
      <c r="L8" s="349"/>
      <c r="M8" s="349"/>
      <c r="N8" s="349"/>
      <c r="O8" s="349"/>
      <c r="P8" s="349"/>
      <c r="Q8" s="349"/>
      <c r="R8" s="349"/>
      <c r="S8" s="349"/>
      <c r="T8" s="349"/>
      <c r="U8" s="349"/>
      <c r="V8" s="349"/>
      <c r="W8" s="349"/>
      <c r="X8" s="349"/>
      <c r="Y8" s="349"/>
      <c r="Z8" s="349"/>
      <c r="AA8" s="349"/>
      <c r="AB8" s="349" t="s">
        <v>9</v>
      </c>
      <c r="AC8" s="348" t="s">
        <v>29</v>
      </c>
      <c r="AD8" s="348"/>
      <c r="AE8" s="349" t="s">
        <v>10</v>
      </c>
    </row>
    <row r="9" spans="1:31">
      <c r="A9" s="326"/>
      <c r="B9" s="326"/>
      <c r="C9" s="323"/>
      <c r="D9" s="350" t="s">
        <v>34</v>
      </c>
      <c r="E9" s="350"/>
      <c r="F9" s="350" t="s">
        <v>35</v>
      </c>
      <c r="G9" s="350"/>
      <c r="H9" s="350" t="s">
        <v>36</v>
      </c>
      <c r="I9" s="350"/>
      <c r="J9" s="350" t="s">
        <v>37</v>
      </c>
      <c r="K9" s="350"/>
      <c r="L9" s="350" t="s">
        <v>38</v>
      </c>
      <c r="M9" s="350"/>
      <c r="N9" s="350" t="s">
        <v>39</v>
      </c>
      <c r="O9" s="350"/>
      <c r="P9" s="350" t="s">
        <v>40</v>
      </c>
      <c r="Q9" s="350"/>
      <c r="R9" s="350" t="s">
        <v>41</v>
      </c>
      <c r="S9" s="350"/>
      <c r="T9" s="350" t="s">
        <v>42</v>
      </c>
      <c r="U9" s="350"/>
      <c r="V9" s="350" t="s">
        <v>43</v>
      </c>
      <c r="W9" s="350"/>
      <c r="X9" s="350" t="s">
        <v>44</v>
      </c>
      <c r="Y9" s="350"/>
      <c r="Z9" s="350" t="s">
        <v>45</v>
      </c>
      <c r="AA9" s="350"/>
      <c r="AB9" s="349"/>
      <c r="AC9" s="351" t="s">
        <v>30</v>
      </c>
      <c r="AD9" s="351" t="s">
        <v>31</v>
      </c>
      <c r="AE9" s="349"/>
    </row>
    <row r="10" spans="1:31">
      <c r="A10" s="326"/>
      <c r="B10" s="326"/>
      <c r="C10" s="323"/>
      <c r="D10" s="97" t="s">
        <v>2</v>
      </c>
      <c r="E10" s="97" t="s">
        <v>3</v>
      </c>
      <c r="F10" s="97" t="s">
        <v>2</v>
      </c>
      <c r="G10" s="97" t="s">
        <v>3</v>
      </c>
      <c r="H10" s="97" t="s">
        <v>2</v>
      </c>
      <c r="I10" s="97" t="s">
        <v>3</v>
      </c>
      <c r="J10" s="97" t="s">
        <v>2</v>
      </c>
      <c r="K10" s="97" t="s">
        <v>3</v>
      </c>
      <c r="L10" s="97" t="s">
        <v>2</v>
      </c>
      <c r="M10" s="97" t="s">
        <v>3</v>
      </c>
      <c r="N10" s="97" t="s">
        <v>2</v>
      </c>
      <c r="O10" s="97" t="s">
        <v>3</v>
      </c>
      <c r="P10" s="97" t="s">
        <v>2</v>
      </c>
      <c r="Q10" s="97" t="s">
        <v>3</v>
      </c>
      <c r="R10" s="97" t="s">
        <v>2</v>
      </c>
      <c r="S10" s="97" t="s">
        <v>3</v>
      </c>
      <c r="T10" s="97" t="s">
        <v>2</v>
      </c>
      <c r="U10" s="97" t="s">
        <v>3</v>
      </c>
      <c r="V10" s="97" t="s">
        <v>2</v>
      </c>
      <c r="W10" s="97" t="s">
        <v>3</v>
      </c>
      <c r="X10" s="97" t="s">
        <v>2</v>
      </c>
      <c r="Y10" s="97" t="s">
        <v>3</v>
      </c>
      <c r="Z10" s="97" t="s">
        <v>2</v>
      </c>
      <c r="AA10" s="97" t="s">
        <v>3</v>
      </c>
      <c r="AB10" s="349"/>
      <c r="AC10" s="351"/>
      <c r="AD10" s="351"/>
      <c r="AE10" s="349"/>
    </row>
    <row r="11" spans="1:31" ht="33.75">
      <c r="A11" s="352" t="s">
        <v>237</v>
      </c>
      <c r="B11" s="352"/>
      <c r="C11" s="122" t="s">
        <v>241</v>
      </c>
      <c r="D11" s="98"/>
      <c r="E11" s="99"/>
      <c r="F11" s="99"/>
      <c r="G11" s="99"/>
      <c r="H11" s="99">
        <v>1</v>
      </c>
      <c r="I11" s="99">
        <v>1</v>
      </c>
      <c r="J11" s="99"/>
      <c r="K11" s="99"/>
      <c r="L11" s="99"/>
      <c r="M11" s="99"/>
      <c r="N11" s="99">
        <v>1</v>
      </c>
      <c r="O11" s="99"/>
      <c r="P11" s="99"/>
      <c r="Q11" s="99"/>
      <c r="R11" s="99"/>
      <c r="S11" s="99"/>
      <c r="T11" s="99">
        <v>1</v>
      </c>
      <c r="U11" s="99"/>
      <c r="V11" s="99"/>
      <c r="W11" s="99"/>
      <c r="X11" s="99"/>
      <c r="Y11" s="99"/>
      <c r="Z11" s="99">
        <v>1</v>
      </c>
      <c r="AA11" s="99"/>
      <c r="AB11" s="29" t="s">
        <v>257</v>
      </c>
      <c r="AC11" s="99" t="s">
        <v>28</v>
      </c>
      <c r="AD11" s="99"/>
      <c r="AE11" s="72"/>
    </row>
    <row r="12" spans="1:31" ht="45">
      <c r="A12" s="352"/>
      <c r="B12" s="352"/>
      <c r="C12" s="122" t="s">
        <v>242</v>
      </c>
      <c r="D12" s="100"/>
      <c r="E12" s="99"/>
      <c r="F12" s="99"/>
      <c r="G12" s="99"/>
      <c r="H12" s="99">
        <v>1</v>
      </c>
      <c r="I12" s="99">
        <v>1</v>
      </c>
      <c r="J12" s="99"/>
      <c r="K12" s="99"/>
      <c r="L12" s="99"/>
      <c r="M12" s="99"/>
      <c r="N12" s="99">
        <v>1</v>
      </c>
      <c r="O12" s="99"/>
      <c r="P12" s="99"/>
      <c r="Q12" s="99"/>
      <c r="R12" s="99"/>
      <c r="S12" s="99"/>
      <c r="T12" s="99">
        <v>1</v>
      </c>
      <c r="U12" s="99"/>
      <c r="V12" s="99"/>
      <c r="W12" s="99"/>
      <c r="X12" s="99"/>
      <c r="Y12" s="99"/>
      <c r="Z12" s="99">
        <v>1</v>
      </c>
      <c r="AA12" s="99"/>
      <c r="AB12" s="29" t="s">
        <v>257</v>
      </c>
      <c r="AC12" s="99" t="s">
        <v>28</v>
      </c>
      <c r="AD12" s="99"/>
      <c r="AE12" s="72"/>
    </row>
    <row r="13" spans="1:31" ht="33.75">
      <c r="A13" s="352"/>
      <c r="B13" s="352"/>
      <c r="C13" s="122" t="s">
        <v>243</v>
      </c>
      <c r="D13" s="100"/>
      <c r="E13" s="99"/>
      <c r="F13" s="99"/>
      <c r="G13" s="99"/>
      <c r="H13" s="99">
        <v>1</v>
      </c>
      <c r="I13" s="99">
        <v>1</v>
      </c>
      <c r="J13" s="99"/>
      <c r="K13" s="99"/>
      <c r="L13" s="99"/>
      <c r="M13" s="99"/>
      <c r="N13" s="99">
        <v>1</v>
      </c>
      <c r="O13" s="99"/>
      <c r="P13" s="99"/>
      <c r="Q13" s="99"/>
      <c r="R13" s="99"/>
      <c r="S13" s="99"/>
      <c r="T13" s="99">
        <v>1</v>
      </c>
      <c r="U13" s="99"/>
      <c r="V13" s="99"/>
      <c r="W13" s="99"/>
      <c r="X13" s="99"/>
      <c r="Y13" s="99"/>
      <c r="Z13" s="99">
        <v>1</v>
      </c>
      <c r="AA13" s="99"/>
      <c r="AB13" s="29" t="s">
        <v>257</v>
      </c>
      <c r="AC13" s="99" t="s">
        <v>28</v>
      </c>
      <c r="AD13" s="99"/>
      <c r="AE13" s="72"/>
    </row>
    <row r="14" spans="1:31" ht="33.75">
      <c r="A14" s="352"/>
      <c r="B14" s="352"/>
      <c r="C14" s="122" t="s">
        <v>244</v>
      </c>
      <c r="D14" s="101"/>
      <c r="E14" s="102"/>
      <c r="F14" s="102"/>
      <c r="G14" s="99"/>
      <c r="H14" s="102">
        <v>1</v>
      </c>
      <c r="I14" s="99">
        <v>1</v>
      </c>
      <c r="J14" s="99"/>
      <c r="K14" s="99"/>
      <c r="L14" s="102"/>
      <c r="M14" s="99"/>
      <c r="N14" s="102">
        <v>1</v>
      </c>
      <c r="O14" s="99"/>
      <c r="P14" s="102"/>
      <c r="Q14" s="99"/>
      <c r="R14" s="102"/>
      <c r="S14" s="99"/>
      <c r="T14" s="102">
        <v>1</v>
      </c>
      <c r="U14" s="99"/>
      <c r="V14" s="102"/>
      <c r="W14" s="99"/>
      <c r="X14" s="102"/>
      <c r="Y14" s="99"/>
      <c r="Z14" s="99">
        <v>1</v>
      </c>
      <c r="AA14" s="99"/>
      <c r="AB14" s="29" t="s">
        <v>257</v>
      </c>
      <c r="AC14" s="102" t="s">
        <v>28</v>
      </c>
      <c r="AD14" s="102"/>
      <c r="AE14" s="68"/>
    </row>
    <row r="15" spans="1:31" ht="32.25" customHeight="1">
      <c r="A15" s="352" t="s">
        <v>245</v>
      </c>
      <c r="B15" s="362"/>
      <c r="C15" s="122" t="s">
        <v>246</v>
      </c>
      <c r="D15" s="101"/>
      <c r="E15" s="102"/>
      <c r="F15" s="102"/>
      <c r="G15" s="99"/>
      <c r="H15" s="102">
        <v>1</v>
      </c>
      <c r="I15" s="99">
        <v>1</v>
      </c>
      <c r="J15" s="99"/>
      <c r="K15" s="99"/>
      <c r="L15" s="102"/>
      <c r="M15" s="99"/>
      <c r="N15" s="102">
        <v>1</v>
      </c>
      <c r="O15" s="99"/>
      <c r="P15" s="102"/>
      <c r="Q15" s="99"/>
      <c r="R15" s="102"/>
      <c r="S15" s="99"/>
      <c r="T15" s="102">
        <v>1</v>
      </c>
      <c r="U15" s="99"/>
      <c r="V15" s="102"/>
      <c r="W15" s="99"/>
      <c r="X15" s="102"/>
      <c r="Y15" s="99"/>
      <c r="Z15" s="99">
        <v>1</v>
      </c>
      <c r="AA15" s="99"/>
      <c r="AB15" s="29" t="s">
        <v>257</v>
      </c>
      <c r="AC15" s="102" t="s">
        <v>28</v>
      </c>
      <c r="AD15" s="102"/>
      <c r="AE15" s="68"/>
    </row>
    <row r="16" spans="1:31" ht="33.75">
      <c r="A16" s="362"/>
      <c r="B16" s="362"/>
      <c r="C16" s="122" t="s">
        <v>247</v>
      </c>
      <c r="D16" s="101"/>
      <c r="E16" s="102"/>
      <c r="F16" s="102"/>
      <c r="G16" s="99"/>
      <c r="H16" s="102">
        <v>1</v>
      </c>
      <c r="I16" s="99">
        <v>1</v>
      </c>
      <c r="J16" s="99"/>
      <c r="K16" s="99"/>
      <c r="L16" s="102"/>
      <c r="M16" s="99"/>
      <c r="N16" s="102">
        <v>1</v>
      </c>
      <c r="O16" s="99"/>
      <c r="P16" s="102"/>
      <c r="Q16" s="99"/>
      <c r="R16" s="102"/>
      <c r="S16" s="99"/>
      <c r="T16" s="102">
        <v>1</v>
      </c>
      <c r="U16" s="99"/>
      <c r="V16" s="102"/>
      <c r="W16" s="99"/>
      <c r="X16" s="102"/>
      <c r="Y16" s="99"/>
      <c r="Z16" s="99">
        <v>1</v>
      </c>
      <c r="AA16" s="99"/>
      <c r="AB16" s="29" t="s">
        <v>257</v>
      </c>
      <c r="AC16" s="102" t="s">
        <v>28</v>
      </c>
      <c r="AD16" s="102"/>
      <c r="AE16" s="68"/>
    </row>
    <row r="17" spans="1:31" ht="78.75">
      <c r="A17" s="362"/>
      <c r="B17" s="362"/>
      <c r="C17" s="122" t="s">
        <v>248</v>
      </c>
      <c r="D17" s="101"/>
      <c r="E17" s="102"/>
      <c r="F17" s="102"/>
      <c r="G17" s="99"/>
      <c r="H17" s="102">
        <v>1</v>
      </c>
      <c r="I17" s="99">
        <v>1</v>
      </c>
      <c r="J17" s="99"/>
      <c r="K17" s="99"/>
      <c r="L17" s="102"/>
      <c r="M17" s="99"/>
      <c r="N17" s="102">
        <v>1</v>
      </c>
      <c r="O17" s="99"/>
      <c r="P17" s="102"/>
      <c r="Q17" s="99"/>
      <c r="R17" s="102"/>
      <c r="S17" s="99"/>
      <c r="T17" s="102">
        <v>1</v>
      </c>
      <c r="U17" s="99"/>
      <c r="V17" s="102"/>
      <c r="W17" s="99"/>
      <c r="X17" s="102"/>
      <c r="Y17" s="99"/>
      <c r="Z17" s="99">
        <v>1</v>
      </c>
      <c r="AA17" s="99"/>
      <c r="AB17" s="29" t="s">
        <v>257</v>
      </c>
      <c r="AC17" s="102" t="s">
        <v>28</v>
      </c>
      <c r="AD17" s="102"/>
      <c r="AE17" s="68"/>
    </row>
    <row r="18" spans="1:31" ht="56.25">
      <c r="A18" s="352" t="s">
        <v>249</v>
      </c>
      <c r="B18" s="362"/>
      <c r="C18" s="122" t="s">
        <v>250</v>
      </c>
      <c r="D18" s="101"/>
      <c r="E18" s="102"/>
      <c r="F18" s="102"/>
      <c r="G18" s="99"/>
      <c r="H18" s="102">
        <v>1</v>
      </c>
      <c r="I18" s="99">
        <v>1</v>
      </c>
      <c r="J18" s="99"/>
      <c r="K18" s="99"/>
      <c r="L18" s="102"/>
      <c r="M18" s="99"/>
      <c r="N18" s="102">
        <v>1</v>
      </c>
      <c r="O18" s="99"/>
      <c r="P18" s="102"/>
      <c r="Q18" s="99"/>
      <c r="R18" s="102"/>
      <c r="S18" s="99"/>
      <c r="T18" s="102">
        <v>1</v>
      </c>
      <c r="U18" s="99"/>
      <c r="V18" s="102"/>
      <c r="W18" s="99"/>
      <c r="X18" s="102"/>
      <c r="Y18" s="99"/>
      <c r="Z18" s="99">
        <v>1</v>
      </c>
      <c r="AA18" s="99"/>
      <c r="AB18" s="29" t="s">
        <v>257</v>
      </c>
      <c r="AC18" s="102" t="s">
        <v>28</v>
      </c>
      <c r="AD18" s="102"/>
      <c r="AE18" s="68"/>
    </row>
    <row r="19" spans="1:31" ht="33.75">
      <c r="A19" s="362"/>
      <c r="B19" s="362"/>
      <c r="C19" s="122" t="s">
        <v>251</v>
      </c>
      <c r="D19" s="101"/>
      <c r="E19" s="102"/>
      <c r="F19" s="102"/>
      <c r="G19" s="99"/>
      <c r="H19" s="102"/>
      <c r="I19" s="99"/>
      <c r="J19" s="99"/>
      <c r="K19" s="99"/>
      <c r="L19" s="102"/>
      <c r="M19" s="99"/>
      <c r="N19" s="102"/>
      <c r="O19" s="99"/>
      <c r="P19" s="102"/>
      <c r="Q19" s="99"/>
      <c r="R19" s="102">
        <v>1</v>
      </c>
      <c r="S19" s="99"/>
      <c r="T19" s="102"/>
      <c r="U19" s="99"/>
      <c r="V19" s="102"/>
      <c r="W19" s="99"/>
      <c r="X19" s="102"/>
      <c r="Y19" s="99"/>
      <c r="Z19" s="102"/>
      <c r="AA19" s="99"/>
      <c r="AB19" s="29" t="s">
        <v>257</v>
      </c>
      <c r="AC19" s="102" t="s">
        <v>28</v>
      </c>
      <c r="AD19" s="102"/>
      <c r="AE19" s="68"/>
    </row>
    <row r="20" spans="1:31" ht="45">
      <c r="A20" s="362"/>
      <c r="B20" s="362"/>
      <c r="C20" s="122" t="s">
        <v>252</v>
      </c>
      <c r="D20" s="101"/>
      <c r="E20" s="102"/>
      <c r="F20" s="102"/>
      <c r="G20" s="99"/>
      <c r="H20" s="102"/>
      <c r="I20" s="99"/>
      <c r="J20" s="99"/>
      <c r="K20" s="99"/>
      <c r="L20" s="102"/>
      <c r="M20" s="99"/>
      <c r="N20" s="102"/>
      <c r="O20" s="99"/>
      <c r="P20" s="102"/>
      <c r="Q20" s="99"/>
      <c r="R20" s="102"/>
      <c r="S20" s="99"/>
      <c r="T20" s="102">
        <v>1</v>
      </c>
      <c r="U20" s="99"/>
      <c r="V20" s="102"/>
      <c r="W20" s="99"/>
      <c r="X20" s="102"/>
      <c r="Y20" s="99"/>
      <c r="Z20" s="102"/>
      <c r="AA20" s="99"/>
      <c r="AB20" s="29" t="s">
        <v>257</v>
      </c>
      <c r="AC20" s="102" t="s">
        <v>28</v>
      </c>
      <c r="AD20" s="102"/>
      <c r="AE20" s="68"/>
    </row>
    <row r="21" spans="1:31" ht="56.25">
      <c r="A21" s="352" t="s">
        <v>253</v>
      </c>
      <c r="B21" s="362"/>
      <c r="C21" s="122" t="s">
        <v>254</v>
      </c>
      <c r="D21" s="101"/>
      <c r="E21" s="102"/>
      <c r="F21" s="102"/>
      <c r="G21" s="99"/>
      <c r="H21" s="102"/>
      <c r="I21" s="99"/>
      <c r="J21" s="99"/>
      <c r="K21" s="99"/>
      <c r="L21" s="102"/>
      <c r="M21" s="99"/>
      <c r="N21" s="102"/>
      <c r="O21" s="99"/>
      <c r="P21" s="102"/>
      <c r="Q21" s="99"/>
      <c r="R21" s="102">
        <v>1</v>
      </c>
      <c r="S21" s="99"/>
      <c r="T21" s="102"/>
      <c r="U21" s="99"/>
      <c r="V21" s="102"/>
      <c r="W21" s="99"/>
      <c r="X21" s="102"/>
      <c r="Y21" s="99"/>
      <c r="Z21" s="102"/>
      <c r="AA21" s="99"/>
      <c r="AB21" s="29" t="s">
        <v>257</v>
      </c>
      <c r="AC21" s="102" t="s">
        <v>28</v>
      </c>
      <c r="AD21" s="102"/>
      <c r="AE21" s="68"/>
    </row>
    <row r="22" spans="1:31" ht="33.75">
      <c r="A22" s="362"/>
      <c r="B22" s="362"/>
      <c r="C22" s="122" t="s">
        <v>255</v>
      </c>
      <c r="D22" s="101"/>
      <c r="E22" s="102"/>
      <c r="F22" s="102"/>
      <c r="G22" s="99"/>
      <c r="H22" s="102"/>
      <c r="I22" s="99"/>
      <c r="J22" s="99"/>
      <c r="K22" s="99"/>
      <c r="L22" s="102"/>
      <c r="M22" s="99"/>
      <c r="N22" s="102">
        <v>1</v>
      </c>
      <c r="O22" s="99"/>
      <c r="P22" s="102"/>
      <c r="Q22" s="99"/>
      <c r="R22" s="102"/>
      <c r="S22" s="99"/>
      <c r="T22" s="102"/>
      <c r="U22" s="99"/>
      <c r="V22" s="102"/>
      <c r="W22" s="99"/>
      <c r="X22" s="102"/>
      <c r="Y22" s="99"/>
      <c r="Z22" s="102">
        <v>1</v>
      </c>
      <c r="AA22" s="99"/>
      <c r="AB22" s="29" t="s">
        <v>257</v>
      </c>
      <c r="AC22" s="102" t="s">
        <v>28</v>
      </c>
      <c r="AD22" s="102"/>
      <c r="AE22" s="68"/>
    </row>
    <row r="23" spans="1:31" ht="56.25">
      <c r="A23" s="362"/>
      <c r="B23" s="362"/>
      <c r="C23" s="122" t="s">
        <v>256</v>
      </c>
      <c r="D23" s="101"/>
      <c r="E23" s="102"/>
      <c r="F23" s="102"/>
      <c r="G23" s="99"/>
      <c r="H23" s="102"/>
      <c r="I23" s="99"/>
      <c r="J23" s="99"/>
      <c r="K23" s="99"/>
      <c r="L23" s="102"/>
      <c r="M23" s="99"/>
      <c r="N23" s="102"/>
      <c r="O23" s="99"/>
      <c r="P23" s="102">
        <v>1</v>
      </c>
      <c r="Q23" s="99"/>
      <c r="R23" s="102"/>
      <c r="S23" s="99"/>
      <c r="T23" s="102"/>
      <c r="U23" s="99"/>
      <c r="V23" s="102"/>
      <c r="W23" s="99"/>
      <c r="X23" s="102"/>
      <c r="Y23" s="99"/>
      <c r="Z23" s="102"/>
      <c r="AA23" s="99"/>
      <c r="AB23" s="29" t="s">
        <v>257</v>
      </c>
      <c r="AC23" s="102" t="s">
        <v>28</v>
      </c>
      <c r="AD23" s="102"/>
      <c r="AE23" s="68"/>
    </row>
    <row r="24" spans="1:31" ht="33.75">
      <c r="A24" s="352" t="s">
        <v>258</v>
      </c>
      <c r="B24" s="352"/>
      <c r="C24" s="122" t="s">
        <v>259</v>
      </c>
      <c r="D24" s="101"/>
      <c r="E24" s="102"/>
      <c r="F24" s="102"/>
      <c r="G24" s="99"/>
      <c r="H24" s="102">
        <v>1</v>
      </c>
      <c r="I24" s="99">
        <v>1</v>
      </c>
      <c r="J24" s="99"/>
      <c r="K24" s="99"/>
      <c r="L24" s="102"/>
      <c r="M24" s="99"/>
      <c r="N24" s="102">
        <v>1</v>
      </c>
      <c r="O24" s="99"/>
      <c r="P24" s="102"/>
      <c r="Q24" s="99"/>
      <c r="R24" s="102"/>
      <c r="S24" s="99"/>
      <c r="T24" s="102">
        <v>1</v>
      </c>
      <c r="U24" s="99"/>
      <c r="V24" s="102"/>
      <c r="W24" s="99"/>
      <c r="X24" s="102"/>
      <c r="Y24" s="99"/>
      <c r="Z24" s="102">
        <v>1</v>
      </c>
      <c r="AA24" s="99"/>
      <c r="AB24" s="29" t="s">
        <v>257</v>
      </c>
      <c r="AC24" s="102" t="s">
        <v>28</v>
      </c>
      <c r="AD24" s="102"/>
      <c r="AE24" s="68"/>
    </row>
    <row r="25" spans="1:31" ht="33.75">
      <c r="A25" s="352"/>
      <c r="B25" s="352"/>
      <c r="C25" s="122" t="s">
        <v>260</v>
      </c>
      <c r="D25" s="101"/>
      <c r="E25" s="102"/>
      <c r="F25" s="102"/>
      <c r="G25" s="99"/>
      <c r="H25" s="102"/>
      <c r="I25" s="99"/>
      <c r="J25" s="99"/>
      <c r="K25" s="99"/>
      <c r="L25" s="102">
        <v>1</v>
      </c>
      <c r="M25" s="99">
        <v>1</v>
      </c>
      <c r="N25" s="102"/>
      <c r="O25" s="99"/>
      <c r="P25" s="102"/>
      <c r="Q25" s="99"/>
      <c r="R25" s="102"/>
      <c r="S25" s="99"/>
      <c r="T25" s="102"/>
      <c r="U25" s="99"/>
      <c r="V25" s="102"/>
      <c r="W25" s="99"/>
      <c r="X25" s="102"/>
      <c r="Y25" s="99"/>
      <c r="Z25" s="102"/>
      <c r="AA25" s="99"/>
      <c r="AB25" s="29" t="s">
        <v>257</v>
      </c>
      <c r="AC25" s="102" t="s">
        <v>28</v>
      </c>
      <c r="AD25" s="102"/>
      <c r="AE25" s="68"/>
    </row>
    <row r="26" spans="1:31" ht="56.25">
      <c r="A26" s="352"/>
      <c r="B26" s="352"/>
      <c r="C26" s="122" t="s">
        <v>261</v>
      </c>
      <c r="D26" s="101"/>
      <c r="E26" s="102"/>
      <c r="F26" s="102"/>
      <c r="G26" s="99"/>
      <c r="H26" s="102">
        <v>1</v>
      </c>
      <c r="I26" s="99">
        <v>1</v>
      </c>
      <c r="J26" s="99"/>
      <c r="K26" s="99"/>
      <c r="L26" s="102"/>
      <c r="M26" s="99"/>
      <c r="N26" s="102">
        <v>1</v>
      </c>
      <c r="O26" s="99"/>
      <c r="P26" s="102"/>
      <c r="Q26" s="99"/>
      <c r="R26" s="102"/>
      <c r="S26" s="99"/>
      <c r="T26" s="102">
        <v>1</v>
      </c>
      <c r="U26" s="99"/>
      <c r="V26" s="102"/>
      <c r="W26" s="99"/>
      <c r="X26" s="102"/>
      <c r="Y26" s="99"/>
      <c r="Z26" s="102">
        <v>1</v>
      </c>
      <c r="AA26" s="99"/>
      <c r="AB26" s="29" t="s">
        <v>257</v>
      </c>
      <c r="AC26" s="102" t="s">
        <v>28</v>
      </c>
      <c r="AD26" s="102"/>
      <c r="AE26" s="68"/>
    </row>
    <row r="27" spans="1:31">
      <c r="A27" s="355" t="s">
        <v>11</v>
      </c>
      <c r="B27" s="355"/>
      <c r="C27" s="355"/>
      <c r="D27" s="121">
        <f t="shared" ref="D27:AA27" si="0">SUM(D11:D26)</f>
        <v>0</v>
      </c>
      <c r="E27" s="102">
        <f t="shared" si="0"/>
        <v>0</v>
      </c>
      <c r="F27" s="102">
        <f t="shared" si="0"/>
        <v>0</v>
      </c>
      <c r="G27" s="102">
        <f t="shared" si="0"/>
        <v>0</v>
      </c>
      <c r="H27" s="102">
        <f t="shared" si="0"/>
        <v>10</v>
      </c>
      <c r="I27" s="102">
        <f>SUM(I11:I26)</f>
        <v>10</v>
      </c>
      <c r="J27" s="103">
        <f t="shared" si="0"/>
        <v>0</v>
      </c>
      <c r="K27" s="102">
        <f t="shared" si="0"/>
        <v>0</v>
      </c>
      <c r="L27" s="103">
        <f t="shared" si="0"/>
        <v>1</v>
      </c>
      <c r="M27" s="103">
        <f t="shared" si="0"/>
        <v>1</v>
      </c>
      <c r="N27" s="103">
        <f t="shared" si="0"/>
        <v>11</v>
      </c>
      <c r="O27" s="103">
        <f t="shared" si="0"/>
        <v>0</v>
      </c>
      <c r="P27" s="103">
        <f t="shared" si="0"/>
        <v>1</v>
      </c>
      <c r="Q27" s="102">
        <f t="shared" si="0"/>
        <v>0</v>
      </c>
      <c r="R27" s="103">
        <f t="shared" si="0"/>
        <v>2</v>
      </c>
      <c r="S27" s="102">
        <f t="shared" si="0"/>
        <v>0</v>
      </c>
      <c r="T27" s="102">
        <f t="shared" si="0"/>
        <v>11</v>
      </c>
      <c r="U27" s="103">
        <f t="shared" si="0"/>
        <v>0</v>
      </c>
      <c r="V27" s="103">
        <f t="shared" si="0"/>
        <v>0</v>
      </c>
      <c r="W27" s="103">
        <f t="shared" si="0"/>
        <v>0</v>
      </c>
      <c r="X27" s="103">
        <f t="shared" si="0"/>
        <v>0</v>
      </c>
      <c r="Y27" s="103">
        <f t="shared" si="0"/>
        <v>0</v>
      </c>
      <c r="Z27" s="103">
        <f t="shared" si="0"/>
        <v>11</v>
      </c>
      <c r="AA27" s="102">
        <f t="shared" si="0"/>
        <v>0</v>
      </c>
      <c r="AB27" s="9"/>
      <c r="AC27" s="102"/>
      <c r="AD27" s="102"/>
      <c r="AE27" s="104"/>
    </row>
    <row r="28" spans="1:31">
      <c r="A28" s="2"/>
      <c r="B28" s="222" t="s">
        <v>7</v>
      </c>
      <c r="C28" s="356"/>
      <c r="D28" s="151"/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  <c r="Z28" s="151"/>
      <c r="AA28" s="151"/>
      <c r="AB28" s="152"/>
      <c r="AC28" s="11"/>
      <c r="AD28" s="11"/>
      <c r="AE28" s="104"/>
    </row>
    <row r="29" spans="1:31">
      <c r="A29" s="1"/>
      <c r="B29" s="169" t="s">
        <v>32</v>
      </c>
      <c r="C29" s="170"/>
      <c r="D29" s="170"/>
      <c r="E29" s="170"/>
      <c r="F29" s="170"/>
      <c r="G29" s="170"/>
      <c r="H29" s="170"/>
      <c r="I29" s="170"/>
      <c r="J29" s="170"/>
      <c r="K29" s="170"/>
      <c r="L29" s="170"/>
      <c r="M29" s="170"/>
      <c r="N29" s="170"/>
      <c r="O29" s="170"/>
      <c r="P29" s="170"/>
      <c r="Q29" s="170"/>
      <c r="R29" s="170"/>
      <c r="S29" s="170"/>
      <c r="T29" s="170"/>
      <c r="U29" s="170"/>
      <c r="V29" s="170"/>
      <c r="W29" s="170"/>
      <c r="X29" s="170"/>
      <c r="Y29" s="170"/>
      <c r="Z29" s="170"/>
      <c r="AA29" s="170"/>
      <c r="AB29" s="170"/>
      <c r="AC29" s="170"/>
      <c r="AD29" s="170"/>
      <c r="AE29" s="171"/>
    </row>
    <row r="30" spans="1:31">
      <c r="A30" s="3"/>
      <c r="B30" s="236"/>
      <c r="C30" s="237"/>
      <c r="D30" s="237"/>
      <c r="E30" s="237"/>
      <c r="F30" s="237"/>
      <c r="G30" s="237"/>
      <c r="H30" s="237"/>
      <c r="I30" s="237"/>
      <c r="J30" s="237"/>
      <c r="K30" s="237"/>
      <c r="L30" s="237"/>
      <c r="M30" s="237"/>
      <c r="N30" s="237"/>
      <c r="O30" s="237"/>
      <c r="P30" s="237"/>
      <c r="Q30" s="237"/>
      <c r="R30" s="237"/>
      <c r="S30" s="237"/>
      <c r="T30" s="237"/>
      <c r="U30" s="237"/>
      <c r="V30" s="237"/>
      <c r="W30" s="237"/>
      <c r="X30" s="237"/>
      <c r="Y30" s="237"/>
      <c r="Z30" s="237"/>
      <c r="AA30" s="237"/>
      <c r="AB30" s="237"/>
      <c r="AC30" s="237"/>
      <c r="AD30" s="237"/>
      <c r="AE30" s="238"/>
    </row>
    <row r="31" spans="1:31" ht="24">
      <c r="A31" s="1"/>
      <c r="B31" s="172" t="s">
        <v>6</v>
      </c>
      <c r="C31" s="173"/>
      <c r="D31" s="353" t="s">
        <v>18</v>
      </c>
      <c r="E31" s="354"/>
      <c r="F31" s="105" t="s">
        <v>19</v>
      </c>
      <c r="G31" s="106"/>
      <c r="H31" s="353" t="s">
        <v>20</v>
      </c>
      <c r="I31" s="354"/>
      <c r="J31" s="353" t="s">
        <v>21</v>
      </c>
      <c r="K31" s="354"/>
      <c r="L31" s="353" t="s">
        <v>22</v>
      </c>
      <c r="M31" s="354"/>
      <c r="N31" s="353" t="s">
        <v>23</v>
      </c>
      <c r="O31" s="354"/>
      <c r="P31" s="353" t="s">
        <v>13</v>
      </c>
      <c r="Q31" s="354"/>
      <c r="R31" s="353" t="s">
        <v>14</v>
      </c>
      <c r="S31" s="354"/>
      <c r="T31" s="353" t="s">
        <v>15</v>
      </c>
      <c r="U31" s="354"/>
      <c r="V31" s="353" t="s">
        <v>16</v>
      </c>
      <c r="W31" s="354"/>
      <c r="X31" s="353" t="s">
        <v>17</v>
      </c>
      <c r="Y31" s="354"/>
      <c r="Z31" s="353" t="s">
        <v>24</v>
      </c>
      <c r="AA31" s="354"/>
      <c r="AB31" s="107" t="s">
        <v>4</v>
      </c>
      <c r="AC31" s="108"/>
      <c r="AD31" s="108"/>
      <c r="AE31" s="109"/>
    </row>
    <row r="32" spans="1:31">
      <c r="A32" s="1"/>
      <c r="B32" s="224" t="s">
        <v>12</v>
      </c>
      <c r="C32" s="225"/>
      <c r="D32" s="110">
        <f>SUM(D27)</f>
        <v>0</v>
      </c>
      <c r="E32" s="110">
        <f t="shared" ref="E32:AA32" si="1">E27</f>
        <v>0</v>
      </c>
      <c r="F32" s="110">
        <f t="shared" si="1"/>
        <v>0</v>
      </c>
      <c r="G32" s="110">
        <f t="shared" si="1"/>
        <v>0</v>
      </c>
      <c r="H32" s="110">
        <f t="shared" si="1"/>
        <v>10</v>
      </c>
      <c r="I32" s="110">
        <f t="shared" si="1"/>
        <v>10</v>
      </c>
      <c r="J32" s="110">
        <f t="shared" si="1"/>
        <v>0</v>
      </c>
      <c r="K32" s="110">
        <f t="shared" si="1"/>
        <v>0</v>
      </c>
      <c r="L32" s="111">
        <f t="shared" si="1"/>
        <v>1</v>
      </c>
      <c r="M32" s="111">
        <f t="shared" si="1"/>
        <v>1</v>
      </c>
      <c r="N32" s="111">
        <f t="shared" si="1"/>
        <v>11</v>
      </c>
      <c r="O32" s="111">
        <f t="shared" si="1"/>
        <v>0</v>
      </c>
      <c r="P32" s="111">
        <f t="shared" si="1"/>
        <v>1</v>
      </c>
      <c r="Q32" s="110">
        <f t="shared" si="1"/>
        <v>0</v>
      </c>
      <c r="R32" s="111">
        <f t="shared" si="1"/>
        <v>2</v>
      </c>
      <c r="S32" s="111">
        <f t="shared" si="1"/>
        <v>0</v>
      </c>
      <c r="T32" s="111">
        <f t="shared" si="1"/>
        <v>11</v>
      </c>
      <c r="U32" s="111">
        <f t="shared" si="1"/>
        <v>0</v>
      </c>
      <c r="V32" s="111">
        <f t="shared" si="1"/>
        <v>0</v>
      </c>
      <c r="W32" s="111">
        <f t="shared" si="1"/>
        <v>0</v>
      </c>
      <c r="X32" s="111">
        <f t="shared" si="1"/>
        <v>0</v>
      </c>
      <c r="Y32" s="111">
        <f t="shared" si="1"/>
        <v>0</v>
      </c>
      <c r="Z32" s="111">
        <f t="shared" si="1"/>
        <v>11</v>
      </c>
      <c r="AA32" s="111">
        <f t="shared" si="1"/>
        <v>0</v>
      </c>
      <c r="AB32" s="357">
        <f>D32+F32+H32+J32+L32+N32+P32+R32+T32+V32+X32+Z32</f>
        <v>47</v>
      </c>
      <c r="AC32" s="357">
        <f>E32+G32+I32+K32+M32+O32+Q32+S32+U32+W32+Y32+AA32</f>
        <v>11</v>
      </c>
      <c r="AD32" s="357"/>
      <c r="AE32" s="112">
        <f>AC32/AB32</f>
        <v>0.23404255319148937</v>
      </c>
    </row>
    <row r="33" spans="1:31">
      <c r="A33" s="1"/>
      <c r="B33" s="224" t="s">
        <v>53</v>
      </c>
      <c r="C33" s="225"/>
      <c r="D33" s="358" t="e">
        <f>E32/D32</f>
        <v>#DIV/0!</v>
      </c>
      <c r="E33" s="359"/>
      <c r="F33" s="358" t="e">
        <f>G32/F32</f>
        <v>#DIV/0!</v>
      </c>
      <c r="G33" s="359"/>
      <c r="H33" s="358">
        <f>I32/H32</f>
        <v>1</v>
      </c>
      <c r="I33" s="359"/>
      <c r="J33" s="358" t="e">
        <f>K32/J32</f>
        <v>#DIV/0!</v>
      </c>
      <c r="K33" s="359"/>
      <c r="L33" s="358">
        <f>M32/L32</f>
        <v>1</v>
      </c>
      <c r="M33" s="359"/>
      <c r="N33" s="358">
        <f>O32/N32</f>
        <v>0</v>
      </c>
      <c r="O33" s="359"/>
      <c r="P33" s="358">
        <f>Q32/P32</f>
        <v>0</v>
      </c>
      <c r="Q33" s="359"/>
      <c r="R33" s="113">
        <f>S32/R32</f>
        <v>0</v>
      </c>
      <c r="S33" s="114"/>
      <c r="T33" s="358">
        <f>U32/T32</f>
        <v>0</v>
      </c>
      <c r="U33" s="359"/>
      <c r="V33" s="358" t="e">
        <f>W32/V32</f>
        <v>#DIV/0!</v>
      </c>
      <c r="W33" s="359"/>
      <c r="X33" s="358" t="e">
        <f>Y32/X32</f>
        <v>#DIV/0!</v>
      </c>
      <c r="Y33" s="359"/>
      <c r="Z33" s="358">
        <f>AA32/Z32</f>
        <v>0</v>
      </c>
      <c r="AA33" s="359"/>
      <c r="AB33" s="357"/>
      <c r="AC33" s="357"/>
      <c r="AD33" s="357"/>
      <c r="AE33" s="115"/>
    </row>
    <row r="34" spans="1:31">
      <c r="A34" s="1"/>
      <c r="B34" s="232" t="s">
        <v>25</v>
      </c>
      <c r="C34" s="233"/>
      <c r="D34" s="360">
        <v>0.9</v>
      </c>
      <c r="E34" s="361"/>
      <c r="F34" s="360">
        <v>0.9</v>
      </c>
      <c r="G34" s="361"/>
      <c r="H34" s="360">
        <v>0.9</v>
      </c>
      <c r="I34" s="361"/>
      <c r="J34" s="360">
        <v>0.9</v>
      </c>
      <c r="K34" s="361"/>
      <c r="L34" s="360">
        <v>0.9</v>
      </c>
      <c r="M34" s="361"/>
      <c r="N34" s="360">
        <v>0.9</v>
      </c>
      <c r="O34" s="361"/>
      <c r="P34" s="360">
        <v>0.9</v>
      </c>
      <c r="Q34" s="361"/>
      <c r="R34" s="360">
        <v>0.9</v>
      </c>
      <c r="S34" s="361"/>
      <c r="T34" s="360">
        <v>0.9</v>
      </c>
      <c r="U34" s="361"/>
      <c r="V34" s="360">
        <v>0.9</v>
      </c>
      <c r="W34" s="361"/>
      <c r="X34" s="360">
        <v>0.9</v>
      </c>
      <c r="Y34" s="361"/>
      <c r="Z34" s="360">
        <v>0.9</v>
      </c>
      <c r="AA34" s="361"/>
      <c r="AB34" s="12" t="s">
        <v>26</v>
      </c>
      <c r="AC34" s="166" t="s">
        <v>27</v>
      </c>
      <c r="AD34" s="168"/>
      <c r="AE34" s="10">
        <v>0.9</v>
      </c>
    </row>
    <row r="35" spans="1:31">
      <c r="A35" s="1"/>
      <c r="B35" s="226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8"/>
    </row>
    <row r="36" spans="1:31">
      <c r="A36" s="1"/>
      <c r="B36" s="229"/>
      <c r="C36" s="230"/>
      <c r="D36" s="230"/>
      <c r="E36" s="230"/>
      <c r="F36" s="230"/>
      <c r="G36" s="230"/>
      <c r="H36" s="230"/>
      <c r="I36" s="230"/>
      <c r="J36" s="230"/>
      <c r="K36" s="230"/>
      <c r="L36" s="230"/>
      <c r="M36" s="230"/>
      <c r="N36" s="230"/>
      <c r="O36" s="230"/>
      <c r="P36" s="230"/>
      <c r="Q36" s="230"/>
      <c r="R36" s="230"/>
      <c r="S36" s="230"/>
      <c r="T36" s="230"/>
      <c r="U36" s="230"/>
      <c r="V36" s="230"/>
      <c r="W36" s="230"/>
      <c r="X36" s="230"/>
      <c r="Y36" s="230"/>
      <c r="Z36" s="230"/>
      <c r="AA36" s="230"/>
      <c r="AB36" s="230"/>
      <c r="AC36" s="230"/>
      <c r="AD36" s="230"/>
      <c r="AE36" s="231"/>
    </row>
    <row r="37" spans="1:31">
      <c r="A37" s="1"/>
      <c r="B37" s="229"/>
      <c r="C37" s="230"/>
      <c r="D37" s="230"/>
      <c r="E37" s="230"/>
      <c r="F37" s="230"/>
      <c r="G37" s="230"/>
      <c r="H37" s="230"/>
      <c r="I37" s="230"/>
      <c r="J37" s="230"/>
      <c r="K37" s="230"/>
      <c r="L37" s="230"/>
      <c r="M37" s="230"/>
      <c r="N37" s="230"/>
      <c r="O37" s="230"/>
      <c r="P37" s="230"/>
      <c r="Q37" s="230"/>
      <c r="R37" s="230"/>
      <c r="S37" s="230"/>
      <c r="T37" s="230"/>
      <c r="U37" s="230"/>
      <c r="V37" s="230"/>
      <c r="W37" s="230"/>
      <c r="X37" s="230"/>
      <c r="Y37" s="230"/>
      <c r="Z37" s="230"/>
      <c r="AA37" s="230"/>
      <c r="AB37" s="230"/>
      <c r="AC37" s="230"/>
      <c r="AD37" s="230"/>
      <c r="AE37" s="231"/>
    </row>
    <row r="38" spans="1:31">
      <c r="A38" s="1"/>
      <c r="B38" s="229"/>
      <c r="C38" s="230"/>
      <c r="D38" s="230"/>
      <c r="E38" s="230"/>
      <c r="F38" s="230"/>
      <c r="G38" s="230"/>
      <c r="H38" s="230"/>
      <c r="I38" s="230"/>
      <c r="J38" s="230"/>
      <c r="K38" s="230"/>
      <c r="L38" s="230"/>
      <c r="M38" s="230"/>
      <c r="N38" s="230"/>
      <c r="O38" s="230"/>
      <c r="P38" s="230"/>
      <c r="Q38" s="230"/>
      <c r="R38" s="230"/>
      <c r="S38" s="230"/>
      <c r="T38" s="230"/>
      <c r="U38" s="230"/>
      <c r="V38" s="230"/>
      <c r="W38" s="230"/>
      <c r="X38" s="230"/>
      <c r="Y38" s="230"/>
      <c r="Z38" s="230"/>
      <c r="AA38" s="230"/>
      <c r="AB38" s="230"/>
      <c r="AC38" s="230"/>
      <c r="AD38" s="230"/>
      <c r="AE38" s="231"/>
    </row>
    <row r="39" spans="1:31">
      <c r="A39" s="1"/>
      <c r="B39" s="229"/>
      <c r="C39" s="230"/>
      <c r="D39" s="230"/>
      <c r="E39" s="230"/>
      <c r="F39" s="230"/>
      <c r="G39" s="230"/>
      <c r="H39" s="230"/>
      <c r="I39" s="230"/>
      <c r="J39" s="230"/>
      <c r="K39" s="230"/>
      <c r="L39" s="230"/>
      <c r="M39" s="230"/>
      <c r="N39" s="230"/>
      <c r="O39" s="230"/>
      <c r="P39" s="230"/>
      <c r="Q39" s="230"/>
      <c r="R39" s="230"/>
      <c r="S39" s="230"/>
      <c r="T39" s="230"/>
      <c r="U39" s="230"/>
      <c r="V39" s="230"/>
      <c r="W39" s="230"/>
      <c r="X39" s="230"/>
      <c r="Y39" s="230"/>
      <c r="Z39" s="230"/>
      <c r="AA39" s="230"/>
      <c r="AB39" s="230"/>
      <c r="AC39" s="230"/>
      <c r="AD39" s="230"/>
      <c r="AE39" s="231"/>
    </row>
    <row r="40" spans="1:31">
      <c r="A40" s="1"/>
      <c r="B40" s="229"/>
      <c r="C40" s="230"/>
      <c r="D40" s="230"/>
      <c r="E40" s="230"/>
      <c r="F40" s="230"/>
      <c r="G40" s="230"/>
      <c r="H40" s="230"/>
      <c r="I40" s="230"/>
      <c r="J40" s="230"/>
      <c r="K40" s="230"/>
      <c r="L40" s="230"/>
      <c r="M40" s="230"/>
      <c r="N40" s="230"/>
      <c r="O40" s="230"/>
      <c r="P40" s="230"/>
      <c r="Q40" s="230"/>
      <c r="R40" s="230"/>
      <c r="S40" s="230"/>
      <c r="T40" s="230"/>
      <c r="U40" s="230"/>
      <c r="V40" s="230"/>
      <c r="W40" s="230"/>
      <c r="X40" s="230"/>
      <c r="Y40" s="230"/>
      <c r="Z40" s="230"/>
      <c r="AA40" s="230"/>
      <c r="AB40" s="230"/>
      <c r="AC40" s="230"/>
      <c r="AD40" s="230"/>
      <c r="AE40" s="231"/>
    </row>
    <row r="41" spans="1:31">
      <c r="A41" s="1"/>
      <c r="B41" s="229"/>
      <c r="C41" s="230"/>
      <c r="D41" s="230"/>
      <c r="E41" s="230"/>
      <c r="F41" s="230"/>
      <c r="G41" s="230"/>
      <c r="H41" s="230"/>
      <c r="I41" s="230"/>
      <c r="J41" s="230"/>
      <c r="K41" s="230"/>
      <c r="L41" s="230"/>
      <c r="M41" s="230"/>
      <c r="N41" s="230"/>
      <c r="O41" s="230"/>
      <c r="P41" s="230"/>
      <c r="Q41" s="230"/>
      <c r="R41" s="230"/>
      <c r="S41" s="230"/>
      <c r="T41" s="230"/>
      <c r="U41" s="230"/>
      <c r="V41" s="230"/>
      <c r="W41" s="230"/>
      <c r="X41" s="230"/>
      <c r="Y41" s="230"/>
      <c r="Z41" s="230"/>
      <c r="AA41" s="230"/>
      <c r="AB41" s="230"/>
      <c r="AC41" s="230"/>
      <c r="AD41" s="230"/>
      <c r="AE41" s="231"/>
    </row>
    <row r="42" spans="1:31">
      <c r="A42" s="1"/>
      <c r="B42" s="229"/>
      <c r="C42" s="230"/>
      <c r="D42" s="230"/>
      <c r="E42" s="230"/>
      <c r="F42" s="230"/>
      <c r="G42" s="230"/>
      <c r="H42" s="230"/>
      <c r="I42" s="230"/>
      <c r="J42" s="230"/>
      <c r="K42" s="230"/>
      <c r="L42" s="230"/>
      <c r="M42" s="230"/>
      <c r="N42" s="230"/>
      <c r="O42" s="230"/>
      <c r="P42" s="230"/>
      <c r="Q42" s="230"/>
      <c r="R42" s="230"/>
      <c r="S42" s="230"/>
      <c r="T42" s="230"/>
      <c r="U42" s="230"/>
      <c r="V42" s="230"/>
      <c r="W42" s="230"/>
      <c r="X42" s="230"/>
      <c r="Y42" s="230"/>
      <c r="Z42" s="230"/>
      <c r="AA42" s="230"/>
      <c r="AB42" s="230"/>
      <c r="AC42" s="230"/>
      <c r="AD42" s="230"/>
      <c r="AE42" s="231"/>
    </row>
    <row r="43" spans="1:31">
      <c r="A43" s="1"/>
      <c r="B43" s="229"/>
      <c r="C43" s="230"/>
      <c r="D43" s="230"/>
      <c r="E43" s="230"/>
      <c r="F43" s="230"/>
      <c r="G43" s="230"/>
      <c r="H43" s="230"/>
      <c r="I43" s="230"/>
      <c r="J43" s="230"/>
      <c r="K43" s="230"/>
      <c r="L43" s="230"/>
      <c r="M43" s="230"/>
      <c r="N43" s="230"/>
      <c r="O43" s="230"/>
      <c r="P43" s="230"/>
      <c r="Q43" s="230"/>
      <c r="R43" s="230"/>
      <c r="S43" s="230"/>
      <c r="T43" s="230"/>
      <c r="U43" s="230"/>
      <c r="V43" s="230"/>
      <c r="W43" s="230"/>
      <c r="X43" s="230"/>
      <c r="Y43" s="230"/>
      <c r="Z43" s="230"/>
      <c r="AA43" s="230"/>
      <c r="AB43" s="230"/>
      <c r="AC43" s="230"/>
      <c r="AD43" s="230"/>
      <c r="AE43" s="231"/>
    </row>
    <row r="44" spans="1:31">
      <c r="A44" s="1"/>
      <c r="B44" s="229"/>
      <c r="C44" s="230"/>
      <c r="D44" s="230"/>
      <c r="E44" s="230"/>
      <c r="F44" s="230"/>
      <c r="G44" s="230"/>
      <c r="H44" s="230"/>
      <c r="I44" s="230"/>
      <c r="J44" s="230"/>
      <c r="K44" s="230"/>
      <c r="L44" s="230"/>
      <c r="M44" s="230"/>
      <c r="N44" s="230"/>
      <c r="O44" s="230"/>
      <c r="P44" s="230"/>
      <c r="Q44" s="230"/>
      <c r="R44" s="230"/>
      <c r="S44" s="230"/>
      <c r="T44" s="230"/>
      <c r="U44" s="230"/>
      <c r="V44" s="230"/>
      <c r="W44" s="230"/>
      <c r="X44" s="230"/>
      <c r="Y44" s="230"/>
      <c r="Z44" s="230"/>
      <c r="AA44" s="230"/>
      <c r="AB44" s="230"/>
      <c r="AC44" s="230"/>
      <c r="AD44" s="230"/>
      <c r="AE44" s="231"/>
    </row>
    <row r="45" spans="1:31">
      <c r="A45" s="1"/>
      <c r="B45" s="229"/>
      <c r="C45" s="230"/>
      <c r="D45" s="230"/>
      <c r="E45" s="230"/>
      <c r="F45" s="230"/>
      <c r="G45" s="230"/>
      <c r="H45" s="230"/>
      <c r="I45" s="230"/>
      <c r="J45" s="230"/>
      <c r="K45" s="230"/>
      <c r="L45" s="230"/>
      <c r="M45" s="230"/>
      <c r="N45" s="230"/>
      <c r="O45" s="230"/>
      <c r="P45" s="230"/>
      <c r="Q45" s="230"/>
      <c r="R45" s="230"/>
      <c r="S45" s="230"/>
      <c r="T45" s="230"/>
      <c r="U45" s="230"/>
      <c r="V45" s="230"/>
      <c r="W45" s="230"/>
      <c r="X45" s="230"/>
      <c r="Y45" s="230"/>
      <c r="Z45" s="230"/>
      <c r="AA45" s="230"/>
      <c r="AB45" s="230"/>
      <c r="AC45" s="230"/>
      <c r="AD45" s="230"/>
      <c r="AE45" s="231"/>
    </row>
    <row r="46" spans="1:31">
      <c r="A46" s="1"/>
      <c r="B46" s="229"/>
      <c r="C46" s="230"/>
      <c r="D46" s="230"/>
      <c r="E46" s="230"/>
      <c r="F46" s="230"/>
      <c r="G46" s="230"/>
      <c r="H46" s="230"/>
      <c r="I46" s="230"/>
      <c r="J46" s="230"/>
      <c r="K46" s="230"/>
      <c r="L46" s="230"/>
      <c r="M46" s="230"/>
      <c r="N46" s="230"/>
      <c r="O46" s="230"/>
      <c r="P46" s="230"/>
      <c r="Q46" s="230"/>
      <c r="R46" s="230"/>
      <c r="S46" s="230"/>
      <c r="T46" s="230"/>
      <c r="U46" s="230"/>
      <c r="V46" s="230"/>
      <c r="W46" s="230"/>
      <c r="X46" s="230"/>
      <c r="Y46" s="230"/>
      <c r="Z46" s="230"/>
      <c r="AA46" s="230"/>
      <c r="AB46" s="230"/>
      <c r="AC46" s="230"/>
      <c r="AD46" s="230"/>
      <c r="AE46" s="231"/>
    </row>
    <row r="47" spans="1:31">
      <c r="A47" s="1"/>
      <c r="B47" s="229"/>
      <c r="C47" s="230"/>
      <c r="D47" s="230"/>
      <c r="E47" s="230"/>
      <c r="F47" s="230"/>
      <c r="G47" s="230"/>
      <c r="H47" s="230"/>
      <c r="I47" s="230"/>
      <c r="J47" s="230"/>
      <c r="K47" s="230"/>
      <c r="L47" s="230"/>
      <c r="M47" s="230"/>
      <c r="N47" s="230"/>
      <c r="O47" s="230"/>
      <c r="P47" s="230"/>
      <c r="Q47" s="230"/>
      <c r="R47" s="230"/>
      <c r="S47" s="230"/>
      <c r="T47" s="230"/>
      <c r="U47" s="230"/>
      <c r="V47" s="230"/>
      <c r="W47" s="230"/>
      <c r="X47" s="230"/>
      <c r="Y47" s="230"/>
      <c r="Z47" s="230"/>
      <c r="AA47" s="230"/>
      <c r="AB47" s="230"/>
      <c r="AC47" s="230"/>
      <c r="AD47" s="230"/>
      <c r="AE47" s="231"/>
    </row>
    <row r="48" spans="1:31">
      <c r="A48" s="1"/>
      <c r="B48" s="229"/>
      <c r="C48" s="230"/>
      <c r="D48" s="230"/>
      <c r="E48" s="230"/>
      <c r="F48" s="230"/>
      <c r="G48" s="230"/>
      <c r="H48" s="230"/>
      <c r="I48" s="230"/>
      <c r="J48" s="230"/>
      <c r="K48" s="230"/>
      <c r="L48" s="230"/>
      <c r="M48" s="230"/>
      <c r="N48" s="230"/>
      <c r="O48" s="230"/>
      <c r="P48" s="230"/>
      <c r="Q48" s="230"/>
      <c r="R48" s="230"/>
      <c r="S48" s="230"/>
      <c r="T48" s="230"/>
      <c r="U48" s="230"/>
      <c r="V48" s="230"/>
      <c r="W48" s="230"/>
      <c r="X48" s="230"/>
      <c r="Y48" s="230"/>
      <c r="Z48" s="230"/>
      <c r="AA48" s="230"/>
      <c r="AB48" s="230"/>
      <c r="AC48" s="230"/>
      <c r="AD48" s="230"/>
      <c r="AE48" s="231"/>
    </row>
    <row r="49" spans="1:31">
      <c r="A49" s="1"/>
      <c r="B49" s="229"/>
      <c r="C49" s="230"/>
      <c r="D49" s="230"/>
      <c r="E49" s="230"/>
      <c r="F49" s="230"/>
      <c r="G49" s="230"/>
      <c r="H49" s="230"/>
      <c r="I49" s="230"/>
      <c r="J49" s="230"/>
      <c r="K49" s="230"/>
      <c r="L49" s="230"/>
      <c r="M49" s="230"/>
      <c r="N49" s="230"/>
      <c r="O49" s="230"/>
      <c r="P49" s="230"/>
      <c r="Q49" s="230"/>
      <c r="R49" s="230"/>
      <c r="S49" s="230"/>
      <c r="T49" s="230"/>
      <c r="U49" s="230"/>
      <c r="V49" s="230"/>
      <c r="W49" s="230"/>
      <c r="X49" s="230"/>
      <c r="Y49" s="230"/>
      <c r="Z49" s="230"/>
      <c r="AA49" s="230"/>
      <c r="AB49" s="230"/>
      <c r="AC49" s="230"/>
      <c r="AD49" s="230"/>
      <c r="AE49" s="231"/>
    </row>
    <row r="50" spans="1:31">
      <c r="A50" s="1"/>
      <c r="B50" s="229"/>
      <c r="C50" s="230"/>
      <c r="D50" s="230"/>
      <c r="E50" s="230"/>
      <c r="F50" s="230"/>
      <c r="G50" s="230"/>
      <c r="H50" s="230"/>
      <c r="I50" s="230"/>
      <c r="J50" s="230"/>
      <c r="K50" s="230"/>
      <c r="L50" s="230"/>
      <c r="M50" s="230"/>
      <c r="N50" s="230"/>
      <c r="O50" s="230"/>
      <c r="P50" s="230"/>
      <c r="Q50" s="230"/>
      <c r="R50" s="230"/>
      <c r="S50" s="230"/>
      <c r="T50" s="230"/>
      <c r="U50" s="230"/>
      <c r="V50" s="230"/>
      <c r="W50" s="230"/>
      <c r="X50" s="230"/>
      <c r="Y50" s="230"/>
      <c r="Z50" s="230"/>
      <c r="AA50" s="230"/>
      <c r="AB50" s="230"/>
      <c r="AC50" s="230"/>
      <c r="AD50" s="230"/>
      <c r="AE50" s="231"/>
    </row>
    <row r="51" spans="1:31">
      <c r="A51" s="1"/>
      <c r="B51" s="229"/>
      <c r="C51" s="230"/>
      <c r="D51" s="230"/>
      <c r="E51" s="230"/>
      <c r="F51" s="230"/>
      <c r="G51" s="230"/>
      <c r="H51" s="230"/>
      <c r="I51" s="230"/>
      <c r="J51" s="230"/>
      <c r="K51" s="230"/>
      <c r="L51" s="230"/>
      <c r="M51" s="230"/>
      <c r="N51" s="230"/>
      <c r="O51" s="230"/>
      <c r="P51" s="230"/>
      <c r="Q51" s="230"/>
      <c r="R51" s="230"/>
      <c r="S51" s="230"/>
      <c r="T51" s="230"/>
      <c r="U51" s="230"/>
      <c r="V51" s="230"/>
      <c r="W51" s="230"/>
      <c r="X51" s="230"/>
      <c r="Y51" s="230"/>
      <c r="Z51" s="230"/>
      <c r="AA51" s="230"/>
      <c r="AB51" s="230"/>
      <c r="AC51" s="230"/>
      <c r="AD51" s="230"/>
      <c r="AE51" s="231"/>
    </row>
    <row r="52" spans="1:31">
      <c r="A52" s="1"/>
      <c r="B52" s="229"/>
      <c r="C52" s="230"/>
      <c r="D52" s="230"/>
      <c r="E52" s="230"/>
      <c r="F52" s="230"/>
      <c r="G52" s="230"/>
      <c r="H52" s="230"/>
      <c r="I52" s="230"/>
      <c r="J52" s="230"/>
      <c r="K52" s="230"/>
      <c r="L52" s="230"/>
      <c r="M52" s="230"/>
      <c r="N52" s="230"/>
      <c r="O52" s="230"/>
      <c r="P52" s="230"/>
      <c r="Q52" s="230"/>
      <c r="R52" s="230"/>
      <c r="S52" s="230"/>
      <c r="T52" s="230"/>
      <c r="U52" s="230"/>
      <c r="V52" s="230"/>
      <c r="W52" s="230"/>
      <c r="X52" s="230"/>
      <c r="Y52" s="230"/>
      <c r="Z52" s="230"/>
      <c r="AA52" s="230"/>
      <c r="AB52" s="230"/>
      <c r="AC52" s="230"/>
      <c r="AD52" s="230"/>
      <c r="AE52" s="231"/>
    </row>
    <row r="53" spans="1:31" ht="15">
      <c r="A53" s="1"/>
      <c r="B53" s="4"/>
      <c r="C53" s="4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7"/>
      <c r="AC53" s="117"/>
      <c r="AD53" s="117"/>
      <c r="AE53" s="118"/>
    </row>
    <row r="54" spans="1:31">
      <c r="A54" s="1"/>
      <c r="B54" s="4"/>
      <c r="C54" s="4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7"/>
      <c r="AC54" s="117"/>
      <c r="AD54" s="117"/>
      <c r="AE54" s="116"/>
    </row>
    <row r="55" spans="1:31" ht="13.5" thickBot="1">
      <c r="A55" s="1"/>
      <c r="B55" s="4"/>
      <c r="C55" s="92"/>
      <c r="D55" s="116"/>
      <c r="E55" s="116"/>
      <c r="F55" s="116"/>
      <c r="G55" s="116"/>
      <c r="H55" s="119"/>
      <c r="I55" s="119"/>
      <c r="J55" s="119"/>
      <c r="K55" s="119"/>
      <c r="L55" s="119"/>
      <c r="M55" s="119"/>
      <c r="N55" s="119"/>
      <c r="O55" s="119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7"/>
      <c r="AC55" s="117"/>
      <c r="AD55" s="117"/>
      <c r="AE55" s="116"/>
    </row>
    <row r="56" spans="1:31">
      <c r="A56" s="1"/>
      <c r="B56" s="4"/>
      <c r="C56" s="52" t="s">
        <v>213</v>
      </c>
      <c r="D56" s="116"/>
      <c r="E56" s="116"/>
      <c r="F56" s="116"/>
      <c r="G56" s="116"/>
      <c r="H56" s="119"/>
      <c r="I56" s="119"/>
      <c r="J56" s="119"/>
      <c r="K56" s="119"/>
      <c r="L56" s="119"/>
      <c r="M56" s="119"/>
      <c r="N56" s="119"/>
      <c r="O56" s="119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7"/>
      <c r="AC56" s="117"/>
      <c r="AD56" s="117"/>
      <c r="AE56" s="116"/>
    </row>
    <row r="57" spans="1:31">
      <c r="A57" s="1"/>
      <c r="B57" s="4"/>
      <c r="C57" s="4"/>
      <c r="D57" s="116"/>
      <c r="E57" s="116"/>
      <c r="F57" s="116"/>
      <c r="G57" s="116"/>
      <c r="H57" s="119"/>
      <c r="I57" s="119"/>
      <c r="J57" s="119"/>
      <c r="K57" s="119"/>
      <c r="L57" s="119"/>
      <c r="M57" s="119"/>
      <c r="N57" s="119"/>
      <c r="O57" s="119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7"/>
      <c r="AC57" s="117"/>
      <c r="AD57" s="117"/>
      <c r="AE57" s="116"/>
    </row>
  </sheetData>
  <mergeCells count="84">
    <mergeCell ref="B35:AE52"/>
    <mergeCell ref="A15:B17"/>
    <mergeCell ref="A18:B20"/>
    <mergeCell ref="A21:B23"/>
    <mergeCell ref="L34:M34"/>
    <mergeCell ref="N34:O34"/>
    <mergeCell ref="P34:Q34"/>
    <mergeCell ref="P33:Q33"/>
    <mergeCell ref="T33:U33"/>
    <mergeCell ref="V33:W33"/>
    <mergeCell ref="X34:Y34"/>
    <mergeCell ref="Z34:AA34"/>
    <mergeCell ref="AC34:AD34"/>
    <mergeCell ref="X33:Y33"/>
    <mergeCell ref="T34:U34"/>
    <mergeCell ref="V34:W34"/>
    <mergeCell ref="B32:C32"/>
    <mergeCell ref="AB32:AB33"/>
    <mergeCell ref="D34:E34"/>
    <mergeCell ref="F34:G34"/>
    <mergeCell ref="H34:I34"/>
    <mergeCell ref="J34:K34"/>
    <mergeCell ref="B34:C34"/>
    <mergeCell ref="R34:S34"/>
    <mergeCell ref="AC32:AD33"/>
    <mergeCell ref="B33:C33"/>
    <mergeCell ref="D33:E33"/>
    <mergeCell ref="F33:G33"/>
    <mergeCell ref="H33:I33"/>
    <mergeCell ref="J33:K33"/>
    <mergeCell ref="L33:M33"/>
    <mergeCell ref="N33:O33"/>
    <mergeCell ref="Z33:AA33"/>
    <mergeCell ref="V31:W31"/>
    <mergeCell ref="X31:Y31"/>
    <mergeCell ref="Z31:AA31"/>
    <mergeCell ref="A27:C27"/>
    <mergeCell ref="B28:AB28"/>
    <mergeCell ref="B29:AE29"/>
    <mergeCell ref="B30:AE30"/>
    <mergeCell ref="B31:C31"/>
    <mergeCell ref="D31:E31"/>
    <mergeCell ref="H31:I31"/>
    <mergeCell ref="P31:Q31"/>
    <mergeCell ref="R31:S31"/>
    <mergeCell ref="T31:U31"/>
    <mergeCell ref="J31:K31"/>
    <mergeCell ref="L31:M31"/>
    <mergeCell ref="N31:O31"/>
    <mergeCell ref="A24:B26"/>
    <mergeCell ref="L9:M9"/>
    <mergeCell ref="N9:O9"/>
    <mergeCell ref="P9:Q9"/>
    <mergeCell ref="R9:S9"/>
    <mergeCell ref="A8:B10"/>
    <mergeCell ref="C8:C10"/>
    <mergeCell ref="D8:AA8"/>
    <mergeCell ref="V9:W9"/>
    <mergeCell ref="H9:I9"/>
    <mergeCell ref="J9:K9"/>
    <mergeCell ref="A11:B14"/>
    <mergeCell ref="D9:E9"/>
    <mergeCell ref="F9:G9"/>
    <mergeCell ref="Z9:AA9"/>
    <mergeCell ref="AC8:AD8"/>
    <mergeCell ref="AE8:AE10"/>
    <mergeCell ref="X9:Y9"/>
    <mergeCell ref="T9:U9"/>
    <mergeCell ref="AD9:AD10"/>
    <mergeCell ref="AC9:AC10"/>
    <mergeCell ref="AB8:AB10"/>
    <mergeCell ref="A7:C7"/>
    <mergeCell ref="A1:AE2"/>
    <mergeCell ref="A3:AE3"/>
    <mergeCell ref="A4:AE4"/>
    <mergeCell ref="A5:Y5"/>
    <mergeCell ref="Z5:AE5"/>
    <mergeCell ref="A6:Y6"/>
    <mergeCell ref="Z6:AE6"/>
    <mergeCell ref="D7:K7"/>
    <mergeCell ref="L7:R7"/>
    <mergeCell ref="S7:Y7"/>
    <mergeCell ref="Z7:AC7"/>
    <mergeCell ref="AD7:AE7"/>
  </mergeCells>
  <conditionalFormatting sqref="D32:AA32 D33:D34 F33:F34 H33:H34 L33:L34 P33:P34 T33:T34 X33:X34 J33:J34 N33:N34 R33:R34 V33:V34 Z33:Z34 D11:AA27 AC11:AD27">
    <cfRule type="cellIs" dxfId="9" priority="5" operator="between">
      <formula>1</formula>
      <formula>9</formula>
    </cfRule>
    <cfRule type="cellIs" dxfId="8" priority="6" stopIfTrue="1" operator="equal">
      <formula>0</formula>
    </cfRule>
    <cfRule type="cellIs" dxfId="7" priority="7" stopIfTrue="1" operator="equal">
      <formula>0</formula>
    </cfRule>
    <cfRule type="cellIs" dxfId="6" priority="8" stopIfTrue="1" operator="equal">
      <formula>0</formula>
    </cfRule>
    <cfRule type="cellIs" dxfId="5" priority="9" stopIfTrue="1" operator="equal">
      <formula>0</formula>
    </cfRule>
    <cfRule type="cellIs" dxfId="4" priority="10" stopIfTrue="1" operator="equal">
      <formula>1</formula>
    </cfRule>
  </conditionalFormatting>
  <conditionalFormatting sqref="D32:AA32 D33:D34 F33:F34 H33:H34 L33:L34 P33:P34 T33:T34 X33:X34 J33:J34 N33:N34 R33:R34 V33:V34 Z33:Z34 D11:AA27 AC11:AD27">
    <cfRule type="cellIs" dxfId="3" priority="4" operator="equal">
      <formula>0</formula>
    </cfRule>
  </conditionalFormatting>
  <conditionalFormatting sqref="D32:AA32 D33:D34 F33:F34 H33:H34 L33:L34 P33:P34 T33:T34 X33:X34 J33:J34 N33:N34 R33:R34 V33:V34 Z33:Z34 D11:AA27 AC11:AD27">
    <cfRule type="cellIs" dxfId="2" priority="3" stopIfTrue="1" operator="equal">
      <formula>0</formula>
    </cfRule>
  </conditionalFormatting>
  <conditionalFormatting sqref="E11:E26 G11:G26 I11:I26 M11:M26 O11:O26 Q11:Q26 S11:S26 U11:U26 W11:W26 Y11:Y26 AA11:AA26">
    <cfRule type="containsText" dxfId="1" priority="2" stopIfTrue="1" operator="containsText" text="1">
      <formula>NOT(ISERROR(SEARCH("1",E11)))</formula>
    </cfRule>
  </conditionalFormatting>
  <conditionalFormatting sqref="E11:E13 K11:K26">
    <cfRule type="containsText" dxfId="0" priority="1" stopIfTrue="1" operator="containsText" text="1">
      <formula>NOT(ISERROR(SEARCH("1",E11)))</formula>
    </cfRule>
  </conditionalFormatting>
  <pageMargins left="0.7" right="0.7" top="0.75" bottom="0.75" header="0.3" footer="0.3"/>
  <pageSetup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5"/>
  <sheetViews>
    <sheetView topLeftCell="A15" workbookViewId="0">
      <selection activeCell="H17" sqref="H17"/>
    </sheetView>
  </sheetViews>
  <sheetFormatPr baseColWidth="10" defaultRowHeight="12.75"/>
  <cols>
    <col min="1" max="1" width="16.85546875" customWidth="1"/>
    <col min="2" max="2" width="19.140625" customWidth="1"/>
    <col min="3" max="3" width="16.7109375" customWidth="1"/>
    <col min="4" max="4" width="11.85546875" customWidth="1"/>
    <col min="5" max="5" width="13.42578125" customWidth="1"/>
    <col min="6" max="6" width="52.5703125" customWidth="1"/>
  </cols>
  <sheetData>
    <row r="1" spans="1:6" ht="25.5">
      <c r="A1" s="126" t="s">
        <v>317</v>
      </c>
      <c r="B1" s="127" t="s">
        <v>318</v>
      </c>
      <c r="C1" s="128" t="s">
        <v>319</v>
      </c>
      <c r="D1" s="128" t="s">
        <v>320</v>
      </c>
      <c r="E1" s="128" t="s">
        <v>321</v>
      </c>
      <c r="F1" s="128" t="s">
        <v>322</v>
      </c>
    </row>
    <row r="2" spans="1:6" ht="25.5">
      <c r="A2" s="363" t="s">
        <v>323</v>
      </c>
      <c r="B2" s="366">
        <v>804002166</v>
      </c>
      <c r="C2" s="130" t="s">
        <v>324</v>
      </c>
      <c r="D2" s="129">
        <v>4</v>
      </c>
      <c r="E2" s="129" t="s">
        <v>21</v>
      </c>
      <c r="F2" s="130" t="s">
        <v>325</v>
      </c>
    </row>
    <row r="3" spans="1:6" ht="25.5">
      <c r="A3" s="364"/>
      <c r="B3" s="364"/>
      <c r="C3" s="130" t="s">
        <v>326</v>
      </c>
      <c r="D3" s="129">
        <v>2</v>
      </c>
      <c r="E3" s="129" t="s">
        <v>21</v>
      </c>
      <c r="F3" s="130" t="s">
        <v>327</v>
      </c>
    </row>
    <row r="4" spans="1:6" ht="25.5">
      <c r="A4" s="364"/>
      <c r="B4" s="364"/>
      <c r="C4" s="130" t="s">
        <v>326</v>
      </c>
      <c r="D4" s="129">
        <v>2</v>
      </c>
      <c r="E4" s="129" t="s">
        <v>21</v>
      </c>
      <c r="F4" s="131" t="s">
        <v>328</v>
      </c>
    </row>
    <row r="5" spans="1:6" ht="38.25">
      <c r="A5" s="364"/>
      <c r="B5" s="364"/>
      <c r="C5" s="130" t="s">
        <v>329</v>
      </c>
      <c r="D5" s="129">
        <v>2</v>
      </c>
      <c r="E5" s="129" t="s">
        <v>21</v>
      </c>
      <c r="F5" s="131" t="s">
        <v>330</v>
      </c>
    </row>
    <row r="6" spans="1:6" ht="38.25">
      <c r="A6" s="364"/>
      <c r="B6" s="364"/>
      <c r="C6" s="130" t="s">
        <v>331</v>
      </c>
      <c r="D6" s="129">
        <v>1</v>
      </c>
      <c r="E6" s="129" t="s">
        <v>22</v>
      </c>
      <c r="F6" s="130" t="s">
        <v>332</v>
      </c>
    </row>
    <row r="7" spans="1:6" ht="25.5">
      <c r="A7" s="364"/>
      <c r="B7" s="364"/>
      <c r="C7" s="130" t="s">
        <v>326</v>
      </c>
      <c r="D7" s="129">
        <v>2</v>
      </c>
      <c r="E7" s="129" t="s">
        <v>22</v>
      </c>
      <c r="F7" s="130" t="s">
        <v>333</v>
      </c>
    </row>
    <row r="8" spans="1:6" ht="25.5">
      <c r="A8" s="364"/>
      <c r="B8" s="364"/>
      <c r="C8" s="130" t="s">
        <v>329</v>
      </c>
      <c r="D8" s="129">
        <v>4</v>
      </c>
      <c r="E8" s="129" t="s">
        <v>22</v>
      </c>
      <c r="F8" s="131" t="s">
        <v>334</v>
      </c>
    </row>
    <row r="9" spans="1:6" ht="25.5">
      <c r="A9" s="364"/>
      <c r="B9" s="364"/>
      <c r="C9" s="130" t="s">
        <v>335</v>
      </c>
      <c r="D9" s="129">
        <v>10</v>
      </c>
      <c r="E9" s="129" t="s">
        <v>22</v>
      </c>
      <c r="F9" s="130" t="s">
        <v>336</v>
      </c>
    </row>
    <row r="10" spans="1:6" ht="38.25">
      <c r="A10" s="364"/>
      <c r="B10" s="364"/>
      <c r="C10" s="130" t="s">
        <v>337</v>
      </c>
      <c r="D10" s="129">
        <v>2</v>
      </c>
      <c r="E10" s="129" t="s">
        <v>22</v>
      </c>
      <c r="F10" s="130" t="s">
        <v>338</v>
      </c>
    </row>
    <row r="11" spans="1:6" ht="25.5">
      <c r="A11" s="364"/>
      <c r="B11" s="364"/>
      <c r="C11" s="130" t="s">
        <v>337</v>
      </c>
      <c r="D11" s="129">
        <v>4</v>
      </c>
      <c r="E11" s="129" t="s">
        <v>23</v>
      </c>
      <c r="F11" s="130" t="s">
        <v>339</v>
      </c>
    </row>
    <row r="12" spans="1:6" ht="51">
      <c r="A12" s="364"/>
      <c r="B12" s="364"/>
      <c r="C12" s="130" t="s">
        <v>340</v>
      </c>
      <c r="D12" s="129">
        <v>1</v>
      </c>
      <c r="E12" s="129" t="s">
        <v>23</v>
      </c>
      <c r="F12" s="130" t="s">
        <v>341</v>
      </c>
    </row>
    <row r="13" spans="1:6" ht="38.25">
      <c r="A13" s="364"/>
      <c r="B13" s="364"/>
      <c r="C13" s="130" t="s">
        <v>329</v>
      </c>
      <c r="D13" s="129">
        <v>2</v>
      </c>
      <c r="E13" s="129" t="s">
        <v>23</v>
      </c>
      <c r="F13" s="131" t="s">
        <v>342</v>
      </c>
    </row>
    <row r="14" spans="1:6" ht="38.25">
      <c r="A14" s="364"/>
      <c r="B14" s="364"/>
      <c r="C14" s="130" t="s">
        <v>343</v>
      </c>
      <c r="D14" s="129">
        <v>4</v>
      </c>
      <c r="E14" s="129" t="s">
        <v>23</v>
      </c>
      <c r="F14" s="130" t="s">
        <v>344</v>
      </c>
    </row>
    <row r="15" spans="1:6" ht="25.5">
      <c r="A15" s="364"/>
      <c r="B15" s="364"/>
      <c r="C15" s="130" t="s">
        <v>345</v>
      </c>
      <c r="D15" s="129">
        <v>10</v>
      </c>
      <c r="E15" s="129" t="s">
        <v>23</v>
      </c>
      <c r="F15" s="130" t="s">
        <v>346</v>
      </c>
    </row>
    <row r="16" spans="1:6" ht="38.25">
      <c r="A16" s="364"/>
      <c r="B16" s="364"/>
      <c r="C16" s="130" t="s">
        <v>324</v>
      </c>
      <c r="D16" s="129">
        <v>6</v>
      </c>
      <c r="E16" s="129" t="s">
        <v>13</v>
      </c>
      <c r="F16" s="130" t="s">
        <v>347</v>
      </c>
    </row>
    <row r="17" spans="1:6" ht="38.25">
      <c r="A17" s="364"/>
      <c r="B17" s="364"/>
      <c r="C17" s="130" t="s">
        <v>348</v>
      </c>
      <c r="D17" s="129">
        <v>1</v>
      </c>
      <c r="E17" s="129" t="s">
        <v>13</v>
      </c>
      <c r="F17" s="130" t="s">
        <v>349</v>
      </c>
    </row>
    <row r="18" spans="1:6" ht="38.25">
      <c r="A18" s="364"/>
      <c r="B18" s="364"/>
      <c r="C18" s="130" t="s">
        <v>350</v>
      </c>
      <c r="D18" s="129">
        <v>1</v>
      </c>
      <c r="E18" s="129" t="s">
        <v>13</v>
      </c>
      <c r="F18" s="130" t="s">
        <v>351</v>
      </c>
    </row>
    <row r="19" spans="1:6" ht="25.5">
      <c r="A19" s="364"/>
      <c r="B19" s="364"/>
      <c r="C19" s="130" t="s">
        <v>352</v>
      </c>
      <c r="D19" s="129">
        <v>2</v>
      </c>
      <c r="E19" s="129" t="s">
        <v>14</v>
      </c>
      <c r="F19" s="130" t="s">
        <v>353</v>
      </c>
    </row>
    <row r="20" spans="1:6" ht="25.5">
      <c r="A20" s="364"/>
      <c r="B20" s="364"/>
      <c r="C20" s="130" t="s">
        <v>352</v>
      </c>
      <c r="D20" s="129">
        <v>2</v>
      </c>
      <c r="E20" s="129" t="s">
        <v>14</v>
      </c>
      <c r="F20" s="130" t="s">
        <v>354</v>
      </c>
    </row>
    <row r="21" spans="1:6" ht="25.5">
      <c r="A21" s="364"/>
      <c r="B21" s="364"/>
      <c r="C21" s="130" t="s">
        <v>352</v>
      </c>
      <c r="D21" s="129">
        <v>2</v>
      </c>
      <c r="E21" s="129" t="s">
        <v>14</v>
      </c>
      <c r="F21" s="130" t="s">
        <v>355</v>
      </c>
    </row>
    <row r="22" spans="1:6" ht="25.5">
      <c r="A22" s="364"/>
      <c r="B22" s="364"/>
      <c r="C22" s="130" t="s">
        <v>356</v>
      </c>
      <c r="D22" s="129">
        <v>1</v>
      </c>
      <c r="E22" s="129" t="s">
        <v>14</v>
      </c>
      <c r="F22" s="130" t="s">
        <v>357</v>
      </c>
    </row>
    <row r="23" spans="1:6" ht="38.25">
      <c r="A23" s="364"/>
      <c r="B23" s="364"/>
      <c r="C23" s="130" t="s">
        <v>337</v>
      </c>
      <c r="D23" s="129">
        <v>2</v>
      </c>
      <c r="E23" s="129" t="s">
        <v>15</v>
      </c>
      <c r="F23" s="130" t="s">
        <v>358</v>
      </c>
    </row>
    <row r="24" spans="1:6" ht="38.25">
      <c r="A24" s="364"/>
      <c r="B24" s="364"/>
      <c r="C24" s="130" t="s">
        <v>331</v>
      </c>
      <c r="D24" s="129">
        <v>1</v>
      </c>
      <c r="E24" s="129" t="s">
        <v>15</v>
      </c>
      <c r="F24" s="130" t="s">
        <v>332</v>
      </c>
    </row>
    <row r="25" spans="1:6" ht="25.5">
      <c r="A25" s="365"/>
      <c r="B25" s="365"/>
      <c r="C25" s="130" t="s">
        <v>359</v>
      </c>
      <c r="D25" s="129">
        <v>4</v>
      </c>
      <c r="E25" s="129" t="s">
        <v>16</v>
      </c>
      <c r="F25" s="130" t="s">
        <v>360</v>
      </c>
    </row>
  </sheetData>
  <mergeCells count="2">
    <mergeCell ref="A2:A25"/>
    <mergeCell ref="B2:B2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0"/>
  <sheetViews>
    <sheetView workbookViewId="0">
      <selection activeCell="H9" sqref="H9"/>
    </sheetView>
  </sheetViews>
  <sheetFormatPr baseColWidth="10" defaultRowHeight="12.75"/>
  <cols>
    <col min="3" max="3" width="15.140625" customWidth="1"/>
    <col min="4" max="4" width="16.42578125" customWidth="1"/>
    <col min="5" max="5" width="60.85546875" customWidth="1"/>
  </cols>
  <sheetData>
    <row r="1" spans="1:5">
      <c r="A1" s="126" t="s">
        <v>317</v>
      </c>
      <c r="B1" s="127" t="s">
        <v>318</v>
      </c>
      <c r="C1" s="128" t="s">
        <v>320</v>
      </c>
      <c r="D1" s="128" t="s">
        <v>321</v>
      </c>
      <c r="E1" s="128" t="s">
        <v>322</v>
      </c>
    </row>
    <row r="2" spans="1:5">
      <c r="A2" s="363" t="s">
        <v>323</v>
      </c>
      <c r="B2" s="366">
        <v>804002166</v>
      </c>
      <c r="C2" s="129">
        <v>2</v>
      </c>
      <c r="D2" s="132">
        <v>45404</v>
      </c>
      <c r="E2" s="130" t="s">
        <v>264</v>
      </c>
    </row>
    <row r="3" spans="1:5" ht="25.5">
      <c r="A3" s="364"/>
      <c r="B3" s="364"/>
      <c r="C3" s="129">
        <v>3</v>
      </c>
      <c r="D3" s="132">
        <v>45421</v>
      </c>
      <c r="E3" s="130" t="s">
        <v>361</v>
      </c>
    </row>
    <row r="4" spans="1:5">
      <c r="A4" s="364"/>
      <c r="B4" s="364"/>
      <c r="C4" s="129">
        <v>2</v>
      </c>
      <c r="D4" s="132">
        <v>45440</v>
      </c>
      <c r="E4" s="133" t="s">
        <v>362</v>
      </c>
    </row>
    <row r="5" spans="1:5" ht="38.25">
      <c r="A5" s="364"/>
      <c r="B5" s="364"/>
      <c r="C5" s="129">
        <v>5</v>
      </c>
      <c r="D5" s="132">
        <v>45470</v>
      </c>
      <c r="E5" s="133" t="s">
        <v>363</v>
      </c>
    </row>
    <row r="6" spans="1:5">
      <c r="A6" s="364"/>
      <c r="B6" s="364"/>
      <c r="C6" s="129">
        <v>3</v>
      </c>
      <c r="D6" s="132">
        <v>45456</v>
      </c>
      <c r="E6" s="133" t="s">
        <v>364</v>
      </c>
    </row>
    <row r="7" spans="1:5" ht="25.5">
      <c r="A7" s="364"/>
      <c r="B7" s="364"/>
      <c r="C7" s="129">
        <v>0</v>
      </c>
      <c r="D7" s="132">
        <v>45457</v>
      </c>
      <c r="E7" s="133" t="s">
        <v>365</v>
      </c>
    </row>
    <row r="8" spans="1:5" s="137" customFormat="1">
      <c r="A8" s="364"/>
      <c r="B8" s="364"/>
      <c r="C8" s="135">
        <v>4</v>
      </c>
      <c r="D8" s="136">
        <v>45544</v>
      </c>
      <c r="E8" s="134" t="s">
        <v>366</v>
      </c>
    </row>
    <row r="9" spans="1:5">
      <c r="A9" s="364"/>
      <c r="B9" s="364"/>
      <c r="C9" s="132" t="s">
        <v>369</v>
      </c>
      <c r="D9" s="132">
        <v>45555</v>
      </c>
      <c r="E9" s="133" t="s">
        <v>367</v>
      </c>
    </row>
    <row r="10" spans="1:5">
      <c r="A10" s="365"/>
      <c r="B10" s="365"/>
      <c r="C10" s="132" t="s">
        <v>369</v>
      </c>
      <c r="D10" s="132">
        <v>45596</v>
      </c>
      <c r="E10" s="133" t="s">
        <v>368</v>
      </c>
    </row>
  </sheetData>
  <mergeCells count="2">
    <mergeCell ref="A2:A10"/>
    <mergeCell ref="B2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Plan de Bienestar y Estimulos</vt:lpstr>
      <vt:lpstr>Plan de Capacitación</vt:lpstr>
      <vt:lpstr> Plan de Trabajo SST</vt:lpstr>
      <vt:lpstr>Plan de Gestión Estrat del TTHH</vt:lpstr>
      <vt:lpstr>Plan de Previsión de RH</vt:lpstr>
      <vt:lpstr>Matriz Seguim Rutas de Valor</vt:lpstr>
      <vt:lpstr>ACTIVIDADES ARL POSITIVA</vt:lpstr>
      <vt:lpstr>ACTIVIDADES GRATUITAS CAJASAN</vt:lpstr>
      <vt:lpstr>' Plan de Trabajo SST'!Área_de_impresión</vt:lpstr>
      <vt:lpstr>'Plan de Bienestar y Estimulos'!Área_de_impresión</vt:lpstr>
      <vt:lpstr>'Plan de Capacitación'!Área_de_impresión</vt:lpstr>
      <vt:lpstr>' Plan de Trabajo SST'!Títulos_a_imprimir</vt:lpstr>
      <vt:lpstr>'Plan de Bienestar y Estimulos'!Títulos_a_imprimir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2023-06-29T17:32:05Z</cp:lastPrinted>
  <dcterms:created xsi:type="dcterms:W3CDTF">2008-10-02T15:12:04Z</dcterms:created>
  <dcterms:modified xsi:type="dcterms:W3CDTF">2024-05-16T20:26:58Z</dcterms:modified>
</cp:coreProperties>
</file>